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xr:revisionPtr revIDLastSave="0" documentId="8_{CB728126-3936-471B-A627-967405C0A342}" xr6:coauthVersionLast="47" xr6:coauthVersionMax="47" xr10:uidLastSave="{00000000-0000-0000-0000-000000000000}"/>
  <workbookProtection workbookAlgorithmName="SHA-512" workbookHashValue="wYc4YWDDDVsnAmTlFECBrIcj6efpDN6rxifrTGGtYuLrSrkqm26LIQ1qSdCQM/dXpw1KWJ2qGu0zZHP3lc10Uw==" workbookSaltValue="fWFgABQRp+JcvkCGxvYNlQ==" workbookSpinCount="100000" lockStructure="1"/>
  <bookViews>
    <workbookView xWindow="-120" yWindow="-120" windowWidth="29040" windowHeight="15840" xr2:uid="{00000000-000D-0000-FFFF-FFFF00000000}"/>
  </bookViews>
  <sheets>
    <sheet name="Instructions" sheetId="1" r:id="rId1"/>
    <sheet name="Data" sheetId="2" r:id="rId2"/>
    <sheet name="Modules" sheetId="4" state="hidden" r:id="rId3"/>
    <sheet name="Lists for data input" sheetId="3" state="hidden" r:id="rId4"/>
  </sheets>
  <externalReferences>
    <externalReference r:id="rId5"/>
  </externalReferences>
  <definedNames>
    <definedName name="_xlnm._FilterDatabase" localSheetId="1" hidden="1">Data!$H$12:$J$111</definedName>
    <definedName name="_xlnm._FilterDatabase" localSheetId="2" hidden="1">Modules!$A$1:$O$64</definedName>
    <definedName name="_xlnm.Print_Area" localSheetId="1">Data!$A$1:$U$4</definedName>
    <definedName name="YESNO">[1]Sheet2!$A$1:$A$2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 i="2" l="1"/>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Q2" i="2" l="1"/>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P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O2" i="2"/>
  <c r="R2" i="2" s="1"/>
  <c r="O3" i="2"/>
  <c r="O4" i="2"/>
  <c r="O5" i="2"/>
  <c r="O6" i="2"/>
  <c r="O7" i="2"/>
  <c r="O8" i="2"/>
  <c r="O9" i="2"/>
  <c r="O10" i="2"/>
  <c r="R10" i="2" s="1"/>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R98" i="2" s="1"/>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R154" i="2" s="1"/>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R54" i="2"/>
  <c r="N25" i="4"/>
  <c r="L64" i="4"/>
  <c r="K58" i="4"/>
  <c r="K59" i="4"/>
  <c r="K60" i="4"/>
  <c r="K61" i="4"/>
  <c r="K62" i="4"/>
  <c r="K63" i="4"/>
  <c r="K64" i="4"/>
  <c r="J43" i="4"/>
  <c r="J44" i="4"/>
  <c r="J45" i="4"/>
  <c r="J46" i="4"/>
  <c r="J47" i="4"/>
  <c r="J48" i="4"/>
  <c r="J49" i="4"/>
  <c r="J50" i="4"/>
  <c r="J51" i="4"/>
  <c r="J52" i="4"/>
  <c r="J53" i="4"/>
  <c r="J54" i="4"/>
  <c r="J55" i="4"/>
  <c r="J56" i="4"/>
  <c r="J57" i="4"/>
  <c r="J58" i="4"/>
  <c r="J59" i="4"/>
  <c r="J60" i="4"/>
  <c r="J61" i="4"/>
  <c r="J62" i="4"/>
  <c r="J63" i="4"/>
  <c r="J64"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H8" i="4"/>
  <c r="H9" i="4"/>
  <c r="H10" i="4"/>
  <c r="H11" i="4"/>
  <c r="H12" i="4"/>
  <c r="H13" i="4"/>
  <c r="H14" i="4"/>
  <c r="N14" i="4" s="1"/>
  <c r="H15" i="4"/>
  <c r="H16" i="4"/>
  <c r="H17" i="4"/>
  <c r="H18" i="4"/>
  <c r="H19" i="4"/>
  <c r="H20" i="4"/>
  <c r="H21" i="4"/>
  <c r="H22" i="4"/>
  <c r="N22" i="4" s="1"/>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G3" i="4"/>
  <c r="G4" i="4"/>
  <c r="G5" i="4"/>
  <c r="G6" i="4"/>
  <c r="G7" i="4"/>
  <c r="G8" i="4"/>
  <c r="N8" i="4" s="1"/>
  <c r="G9" i="4"/>
  <c r="G10" i="4"/>
  <c r="G11" i="4"/>
  <c r="G12" i="4"/>
  <c r="N12" i="4" s="1"/>
  <c r="G13" i="4"/>
  <c r="N13" i="4" s="1"/>
  <c r="G14" i="4"/>
  <c r="G15" i="4"/>
  <c r="N15" i="4" s="1"/>
  <c r="G16" i="4"/>
  <c r="N16" i="4" s="1"/>
  <c r="G17" i="4"/>
  <c r="G18" i="4"/>
  <c r="G19" i="4"/>
  <c r="G20" i="4"/>
  <c r="N20" i="4" s="1"/>
  <c r="G21" i="4"/>
  <c r="N21" i="4" s="1"/>
  <c r="G22" i="4"/>
  <c r="G23" i="4"/>
  <c r="N23" i="4" s="1"/>
  <c r="G24" i="4"/>
  <c r="N24" i="4" s="1"/>
  <c r="G25" i="4"/>
  <c r="G26" i="4"/>
  <c r="G27" i="4"/>
  <c r="G28" i="4"/>
  <c r="N28" i="4" s="1"/>
  <c r="G29" i="4"/>
  <c r="N29" i="4" s="1"/>
  <c r="G30" i="4"/>
  <c r="G31" i="4"/>
  <c r="N31" i="4" s="1"/>
  <c r="G32" i="4"/>
  <c r="N32" i="4" s="1"/>
  <c r="G33" i="4"/>
  <c r="N33" i="4" s="1"/>
  <c r="G34" i="4"/>
  <c r="G35" i="4"/>
  <c r="G36" i="4"/>
  <c r="N36" i="4" s="1"/>
  <c r="G37" i="4"/>
  <c r="N37" i="4" s="1"/>
  <c r="G38" i="4"/>
  <c r="G39" i="4"/>
  <c r="N39" i="4" s="1"/>
  <c r="G40" i="4"/>
  <c r="N40" i="4" s="1"/>
  <c r="G41" i="4"/>
  <c r="N41" i="4" s="1"/>
  <c r="G42" i="4"/>
  <c r="G43" i="4"/>
  <c r="G44" i="4"/>
  <c r="N44" i="4" s="1"/>
  <c r="G45" i="4"/>
  <c r="N45" i="4" s="1"/>
  <c r="G46" i="4"/>
  <c r="G47" i="4"/>
  <c r="N47" i="4" s="1"/>
  <c r="G48" i="4"/>
  <c r="N48" i="4" s="1"/>
  <c r="G49" i="4"/>
  <c r="G50" i="4"/>
  <c r="G51" i="4"/>
  <c r="G52" i="4"/>
  <c r="N52" i="4" s="1"/>
  <c r="G53" i="4"/>
  <c r="N53" i="4" s="1"/>
  <c r="G54" i="4"/>
  <c r="G55" i="4"/>
  <c r="N55" i="4" s="1"/>
  <c r="G56" i="4"/>
  <c r="N56" i="4" s="1"/>
  <c r="G57" i="4"/>
  <c r="G58" i="4"/>
  <c r="G59" i="4"/>
  <c r="G60" i="4"/>
  <c r="N60" i="4" s="1"/>
  <c r="G61" i="4"/>
  <c r="N61" i="4" s="1"/>
  <c r="G62" i="4"/>
  <c r="G63" i="4"/>
  <c r="N63" i="4" s="1"/>
  <c r="G64" i="4"/>
  <c r="N64" i="4" s="1"/>
  <c r="G2" i="4"/>
  <c r="R244" i="2" l="1"/>
  <c r="R208" i="2"/>
  <c r="R250" i="2"/>
  <c r="R146" i="2"/>
  <c r="R114" i="2"/>
  <c r="R200" i="2"/>
  <c r="R120" i="2"/>
  <c r="R56" i="2"/>
  <c r="R245" i="2"/>
  <c r="R205" i="2"/>
  <c r="R141" i="2"/>
  <c r="R53" i="2"/>
  <c r="R13" i="2"/>
  <c r="R49" i="2"/>
  <c r="R67" i="2"/>
  <c r="R35" i="2"/>
  <c r="R196" i="2"/>
  <c r="R180" i="2"/>
  <c r="R172" i="2"/>
  <c r="R132" i="2"/>
  <c r="R116" i="2"/>
  <c r="R108" i="2"/>
  <c r="R68" i="2"/>
  <c r="R52" i="2"/>
  <c r="R44" i="2"/>
  <c r="R20" i="2"/>
  <c r="R246" i="2"/>
  <c r="R230" i="2"/>
  <c r="R222" i="2"/>
  <c r="R214" i="2"/>
  <c r="R198" i="2"/>
  <c r="R190" i="2"/>
  <c r="R182" i="2"/>
  <c r="R166" i="2"/>
  <c r="R158" i="2"/>
  <c r="R150" i="2"/>
  <c r="R134" i="2"/>
  <c r="R126" i="2"/>
  <c r="R118" i="2"/>
  <c r="R102" i="2"/>
  <c r="R94" i="2"/>
  <c r="R86" i="2"/>
  <c r="R70" i="2"/>
  <c r="R62" i="2"/>
  <c r="R38" i="2"/>
  <c r="R30" i="2"/>
  <c r="R14" i="2"/>
  <c r="R6" i="2"/>
  <c r="R184" i="2"/>
  <c r="R144" i="2"/>
  <c r="R80" i="2"/>
  <c r="R72" i="2"/>
  <c r="R242" i="2"/>
  <c r="R226" i="2"/>
  <c r="R218" i="2"/>
  <c r="R210" i="2"/>
  <c r="R194" i="2"/>
  <c r="R186" i="2"/>
  <c r="R178" i="2"/>
  <c r="R162" i="2"/>
  <c r="R130" i="2"/>
  <c r="R122" i="2"/>
  <c r="R90" i="2"/>
  <c r="R82" i="2"/>
  <c r="R66" i="2"/>
  <c r="R58" i="2"/>
  <c r="R50" i="2"/>
  <c r="R34" i="2"/>
  <c r="R26" i="2"/>
  <c r="R136" i="2"/>
  <c r="R251" i="2"/>
  <c r="R235" i="2"/>
  <c r="R219" i="2"/>
  <c r="R203" i="2"/>
  <c r="R187" i="2"/>
  <c r="R163" i="2"/>
  <c r="R155" i="2"/>
  <c r="R139" i="2"/>
  <c r="R131" i="2"/>
  <c r="R123" i="2"/>
  <c r="R107" i="2"/>
  <c r="R99" i="2"/>
  <c r="R91" i="2"/>
  <c r="R75" i="2"/>
  <c r="R59" i="2"/>
  <c r="R43" i="2"/>
  <c r="R19" i="2"/>
  <c r="R11" i="2"/>
  <c r="R3" i="2"/>
  <c r="R237" i="2"/>
  <c r="R229" i="2"/>
  <c r="R221" i="2"/>
  <c r="R213" i="2"/>
  <c r="R197" i="2"/>
  <c r="R189" i="2"/>
  <c r="R181" i="2"/>
  <c r="R173" i="2"/>
  <c r="R165" i="2"/>
  <c r="R157" i="2"/>
  <c r="R149" i="2"/>
  <c r="R133" i="2"/>
  <c r="R125" i="2"/>
  <c r="R117" i="2"/>
  <c r="R109" i="2"/>
  <c r="R101" i="2"/>
  <c r="R93" i="2"/>
  <c r="R85" i="2"/>
  <c r="R77" i="2"/>
  <c r="R69" i="2"/>
  <c r="R61" i="2"/>
  <c r="R45" i="2"/>
  <c r="R37" i="2"/>
  <c r="R29" i="2"/>
  <c r="R21" i="2"/>
  <c r="R95" i="2"/>
  <c r="R177" i="2"/>
  <c r="R227" i="2"/>
  <c r="R195" i="2"/>
  <c r="R171" i="2"/>
  <c r="R238" i="2"/>
  <c r="R206" i="2"/>
  <c r="R174" i="2"/>
  <c r="R142" i="2"/>
  <c r="R110" i="2"/>
  <c r="R78" i="2"/>
  <c r="R46" i="2"/>
  <c r="R22" i="2"/>
  <c r="R248" i="2"/>
  <c r="R240" i="2"/>
  <c r="R232" i="2"/>
  <c r="R216" i="2"/>
  <c r="R176" i="2"/>
  <c r="R168" i="2"/>
  <c r="R152" i="2"/>
  <c r="R112" i="2"/>
  <c r="R104" i="2"/>
  <c r="R88" i="2"/>
  <c r="R48" i="2"/>
  <c r="R40" i="2"/>
  <c r="R24" i="2"/>
  <c r="R16" i="2"/>
  <c r="R233" i="2"/>
  <c r="R209" i="2"/>
  <c r="R185" i="2"/>
  <c r="R169" i="2"/>
  <c r="R145" i="2"/>
  <c r="R121" i="2"/>
  <c r="R113" i="2"/>
  <c r="R105" i="2"/>
  <c r="R81" i="2"/>
  <c r="R57" i="2"/>
  <c r="R41" i="2"/>
  <c r="R243" i="2"/>
  <c r="R211" i="2"/>
  <c r="R179" i="2"/>
  <c r="R147" i="2"/>
  <c r="R115" i="2"/>
  <c r="R83" i="2"/>
  <c r="R51" i="2"/>
  <c r="R27" i="2"/>
  <c r="R234" i="2"/>
  <c r="R202" i="2"/>
  <c r="R170" i="2"/>
  <c r="R138" i="2"/>
  <c r="R106" i="2"/>
  <c r="R74" i="2"/>
  <c r="R42" i="2"/>
  <c r="R18" i="2"/>
  <c r="R5" i="2"/>
  <c r="R239" i="2"/>
  <c r="R231" i="2"/>
  <c r="R223" i="2"/>
  <c r="R207" i="2"/>
  <c r="R199" i="2"/>
  <c r="R191" i="2"/>
  <c r="R175" i="2"/>
  <c r="R167" i="2"/>
  <c r="R159" i="2"/>
  <c r="R143" i="2"/>
  <c r="R135" i="2"/>
  <c r="R127" i="2"/>
  <c r="R111" i="2"/>
  <c r="R103" i="2"/>
  <c r="R79" i="2"/>
  <c r="R71" i="2"/>
  <c r="R63" i="2"/>
  <c r="R47" i="2"/>
  <c r="R39" i="2"/>
  <c r="R31" i="2"/>
  <c r="R23" i="2"/>
  <c r="R15" i="2"/>
  <c r="R236" i="2"/>
  <c r="R228" i="2"/>
  <c r="R212" i="2"/>
  <c r="R204" i="2"/>
  <c r="R164" i="2"/>
  <c r="R148" i="2"/>
  <c r="R140" i="2"/>
  <c r="R100" i="2"/>
  <c r="R84" i="2"/>
  <c r="R76" i="2"/>
  <c r="R36" i="2"/>
  <c r="R12" i="2"/>
  <c r="R7" i="2"/>
  <c r="R247" i="2"/>
  <c r="R215" i="2"/>
  <c r="R183" i="2"/>
  <c r="R151" i="2"/>
  <c r="R119" i="2"/>
  <c r="R87" i="2"/>
  <c r="R55" i="2"/>
  <c r="R220" i="2"/>
  <c r="R188" i="2"/>
  <c r="R156" i="2"/>
  <c r="R124" i="2"/>
  <c r="R92" i="2"/>
  <c r="R60" i="2"/>
  <c r="R28" i="2"/>
  <c r="R4" i="2"/>
  <c r="R224" i="2"/>
  <c r="R192" i="2"/>
  <c r="R160" i="2"/>
  <c r="R128" i="2"/>
  <c r="R96" i="2"/>
  <c r="R64" i="2"/>
  <c r="R32" i="2"/>
  <c r="R8" i="2"/>
  <c r="R249" i="2"/>
  <c r="R241" i="2"/>
  <c r="R225" i="2"/>
  <c r="R217" i="2"/>
  <c r="R201" i="2"/>
  <c r="R193" i="2"/>
  <c r="R161" i="2"/>
  <c r="R153" i="2"/>
  <c r="R137" i="2"/>
  <c r="R129" i="2"/>
  <c r="R97" i="2"/>
  <c r="R89" i="2"/>
  <c r="R73" i="2"/>
  <c r="R65" i="2"/>
  <c r="R33" i="2"/>
  <c r="R25" i="2"/>
  <c r="R17" i="2"/>
  <c r="R9" i="2"/>
  <c r="N59" i="4"/>
  <c r="N35" i="4"/>
  <c r="N11" i="4"/>
  <c r="N51" i="4"/>
  <c r="N27" i="4"/>
  <c r="N58" i="4"/>
  <c r="N50" i="4"/>
  <c r="N42" i="4"/>
  <c r="N34" i="4"/>
  <c r="N26" i="4"/>
  <c r="N18" i="4"/>
  <c r="N10" i="4"/>
  <c r="N43" i="4"/>
  <c r="N19" i="4"/>
  <c r="N57" i="4"/>
  <c r="N49" i="4"/>
  <c r="N17" i="4"/>
  <c r="N9" i="4"/>
  <c r="N62" i="4"/>
  <c r="N54" i="4"/>
  <c r="N46" i="4"/>
  <c r="N38" i="4"/>
  <c r="N30" i="4"/>
  <c r="N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 i="2"/>
  <c r="M2" i="2" l="1"/>
  <c r="T2" i="2"/>
  <c r="U2" i="2"/>
  <c r="M3" i="2"/>
  <c r="T3" i="2"/>
  <c r="U3" i="2"/>
  <c r="M4" i="2"/>
  <c r="T4" i="2"/>
  <c r="U4" i="2"/>
  <c r="T5" i="2" l="1"/>
  <c r="T6" i="2"/>
  <c r="T7" i="2"/>
  <c r="T8" i="2"/>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98" i="2"/>
  <c r="T99" i="2"/>
  <c r="T100" i="2"/>
  <c r="T101" i="2"/>
  <c r="T102" i="2"/>
  <c r="T103" i="2"/>
  <c r="T104" i="2"/>
  <c r="T105" i="2"/>
  <c r="T106" i="2"/>
  <c r="T107" i="2"/>
  <c r="T108" i="2"/>
  <c r="T109" i="2"/>
  <c r="T110" i="2"/>
  <c r="T111" i="2"/>
  <c r="T112" i="2"/>
  <c r="T113" i="2"/>
  <c r="T114" i="2"/>
  <c r="T115" i="2"/>
  <c r="T116" i="2"/>
  <c r="T117" i="2"/>
  <c r="T118" i="2"/>
  <c r="T119" i="2"/>
  <c r="T120" i="2"/>
  <c r="T121" i="2"/>
  <c r="T122" i="2"/>
  <c r="T123" i="2"/>
  <c r="T124" i="2"/>
  <c r="T125" i="2"/>
  <c r="T126" i="2"/>
  <c r="T127" i="2"/>
  <c r="T128" i="2"/>
  <c r="T129" i="2"/>
  <c r="T130" i="2"/>
  <c r="T131" i="2"/>
  <c r="T132" i="2"/>
  <c r="T133" i="2"/>
  <c r="T134" i="2"/>
  <c r="T135" i="2"/>
  <c r="T136" i="2"/>
  <c r="T137" i="2"/>
  <c r="T138" i="2"/>
  <c r="T139" i="2"/>
  <c r="T140" i="2"/>
  <c r="T141" i="2"/>
  <c r="T142" i="2"/>
  <c r="T143" i="2"/>
  <c r="T144" i="2"/>
  <c r="T145" i="2"/>
  <c r="T146" i="2"/>
  <c r="T147" i="2"/>
  <c r="T148" i="2"/>
  <c r="T149" i="2"/>
  <c r="T150" i="2"/>
  <c r="T151" i="2"/>
  <c r="T152" i="2"/>
  <c r="T153" i="2"/>
  <c r="T154" i="2"/>
  <c r="T155" i="2"/>
  <c r="T156" i="2"/>
  <c r="T157" i="2"/>
  <c r="T158" i="2"/>
  <c r="T159" i="2"/>
  <c r="T160" i="2"/>
  <c r="T161" i="2"/>
  <c r="T162" i="2"/>
  <c r="T163" i="2"/>
  <c r="T164" i="2"/>
  <c r="T165" i="2"/>
  <c r="T166" i="2"/>
  <c r="T167" i="2"/>
  <c r="T168" i="2"/>
  <c r="T169" i="2"/>
  <c r="T170" i="2"/>
  <c r="T171" i="2"/>
  <c r="T172" i="2"/>
  <c r="T173" i="2"/>
  <c r="T174" i="2"/>
  <c r="T175" i="2"/>
  <c r="T176" i="2"/>
  <c r="T177" i="2"/>
  <c r="T178" i="2"/>
  <c r="T179" i="2"/>
  <c r="T180" i="2"/>
  <c r="T181" i="2"/>
  <c r="T182" i="2"/>
  <c r="T183" i="2"/>
  <c r="T184" i="2"/>
  <c r="T185" i="2"/>
  <c r="T186" i="2"/>
  <c r="T187" i="2"/>
  <c r="T188" i="2"/>
  <c r="T189" i="2"/>
  <c r="T190" i="2"/>
  <c r="T191" i="2"/>
  <c r="T192" i="2"/>
  <c r="T193" i="2"/>
  <c r="T194" i="2"/>
  <c r="T195" i="2"/>
  <c r="T196" i="2"/>
  <c r="T197" i="2"/>
  <c r="T198" i="2"/>
  <c r="T199" i="2"/>
  <c r="T200" i="2"/>
  <c r="T201" i="2"/>
  <c r="T202" i="2"/>
  <c r="T203" i="2"/>
  <c r="T204" i="2"/>
  <c r="T205" i="2"/>
  <c r="T206" i="2"/>
  <c r="T207" i="2"/>
  <c r="T208" i="2"/>
  <c r="T209" i="2"/>
  <c r="T210" i="2"/>
  <c r="T211" i="2"/>
  <c r="T212" i="2"/>
  <c r="T213" i="2"/>
  <c r="T214" i="2"/>
  <c r="T215" i="2"/>
  <c r="T216" i="2"/>
  <c r="T217" i="2"/>
  <c r="T218" i="2"/>
  <c r="T219" i="2"/>
  <c r="T220" i="2"/>
  <c r="T221" i="2"/>
  <c r="T222" i="2"/>
  <c r="T223" i="2"/>
  <c r="T224" i="2"/>
  <c r="T225" i="2"/>
  <c r="T226" i="2"/>
  <c r="T227" i="2"/>
  <c r="T228" i="2"/>
  <c r="T229" i="2"/>
  <c r="T230" i="2"/>
  <c r="T231" i="2"/>
  <c r="T232" i="2"/>
  <c r="T233" i="2"/>
  <c r="T234" i="2"/>
  <c r="T235" i="2"/>
  <c r="T236" i="2"/>
  <c r="T237" i="2"/>
  <c r="T238" i="2"/>
  <c r="T239" i="2"/>
  <c r="T240" i="2"/>
  <c r="T241" i="2"/>
  <c r="T242" i="2"/>
  <c r="T243" i="2"/>
  <c r="T244" i="2"/>
  <c r="T245" i="2"/>
  <c r="T246" i="2"/>
  <c r="T247" i="2"/>
  <c r="T248" i="2"/>
  <c r="T249" i="2"/>
  <c r="T250" i="2"/>
  <c r="T251" i="2"/>
  <c r="M5" i="2" l="1"/>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U5" i="2" l="1"/>
  <c r="U6" i="2"/>
  <c r="U7" i="2"/>
  <c r="U8" i="2"/>
  <c r="U9" i="2"/>
  <c r="U10" i="2"/>
  <c r="U11" i="2"/>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C3" i="3" l="1"/>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tc={7D568523-A80E-42E4-A560-F59BC0BA93A7}</author>
    <author>tc={E5A6DA75-AF90-4E73-B58A-D4FF9C97DF5E}</author>
    <author>tc={C82EE252-8F27-4FFE-84CD-ED847DE4151E}</author>
    <author>tc={4334F6AE-BFAE-4AAF-A82B-F1C29AFC2BB8}</author>
    <author>tc={BF0C7550-71B2-4FD9-9B95-880CCFA3CE26}</author>
    <author>tc={842503BA-A700-4CF6-89AF-AF9DB12BD33C}</author>
    <author>tc={52D35105-492D-49B1-8661-6E21A4BBC236}</author>
    <author>tc={B32910BC-CE64-49B8-B356-6A430B318BEE}</author>
    <author>tc={FF3C2D40-DAC7-4CD5-B185-57F8B7A28C66}</author>
  </authors>
  <commentList>
    <comment ref="A1" authorId="0" shapeId="0" xr:uid="{7D568523-A80E-42E4-A560-F59BC0BA93A7}">
      <text>
        <t>[Threaded comment]
Your version of Excel allows you to read this threaded comment; however, any edits to it will get removed if the file is opened in a newer version of Excel. Learn more: https://go.microsoft.com/fwlink/?linkid=870924
Comment:
    Enter the candidate's title</t>
      </text>
    </comment>
    <comment ref="B1" authorId="1" shapeId="0" xr:uid="{E5A6DA75-AF90-4E73-B58A-D4FF9C97DF5E}">
      <text>
        <t>[Threaded comment]
Your version of Excel allows you to read this threaded comment; however, any edits to it will get removed if the file is opened in a newer version of Excel. Learn more: https://go.microsoft.com/fwlink/?linkid=870924
Comment:
    Enter the candidate's first name</t>
      </text>
    </comment>
    <comment ref="C1" authorId="2" shapeId="0" xr:uid="{C82EE252-8F27-4FFE-84CD-ED847DE4151E}">
      <text>
        <t>[Threaded comment]
Your version of Excel allows you to read this threaded comment; however, any edits to it will get removed if the file is opened in a newer version of Excel. Learn more: https://go.microsoft.com/fwlink/?linkid=870924
Comment:
    Enter the candidate's family name</t>
      </text>
    </comment>
    <comment ref="D1" authorId="3" shapeId="0" xr:uid="{4334F6AE-BFAE-4AAF-A82B-F1C29AFC2BB8}">
      <text>
        <t>[Threaded comment]
Your version of Excel allows you to read this threaded comment; however, any edits to it will get removed if the file is opened in a newer version of Excel. Learn more: https://go.microsoft.com/fwlink/?linkid=870924
Comment:
    Enter the candidate's email address</t>
      </text>
    </comment>
    <comment ref="H1" authorId="4" shapeId="0" xr:uid="{BF0C7550-71B2-4FD9-9B95-880CCFA3CE26}">
      <text>
        <t>[Threaded comment]
Your version of Excel allows you to read this threaded comment; however, any edits to it will get removed if the file is opened in a newer version of Excel. Learn more: https://go.microsoft.com/fwlink/?linkid=870924
Comment:
    Enter the candidate's month of birth in numberical format,  ie 02 for Feb.</t>
      </text>
    </comment>
    <comment ref="I1" authorId="5" shapeId="0" xr:uid="{842503BA-A700-4CF6-89AF-AF9DB12BD33C}">
      <text>
        <t>[Threaded comment]
Your version of Excel allows you to read this threaded comment; however, any edits to it will get removed if the file is opened in a newer version of Excel. Learn more: https://go.microsoft.com/fwlink/?linkid=870924
Comment:
    Enter the candidate's date of birth, ie 15</t>
      </text>
    </comment>
    <comment ref="J1" authorId="6" shapeId="0" xr:uid="{52D35105-492D-49B1-8661-6E21A4BBC236}">
      <text>
        <t>[Threaded comment]
Your version of Excel allows you to read this threaded comment; however, any edits to it will get removed if the file is opened in a newer version of Excel. Learn more: https://go.microsoft.com/fwlink/?linkid=870924
Comment:
    Enter the candidate's year of birth in YYYY format, ie 1985</t>
      </text>
    </comment>
    <comment ref="K1" authorId="7" shapeId="0" xr:uid="{B32910BC-CE64-49B8-B356-6A430B318BEE}">
      <text>
        <t>[Threaded comment]
Your version of Excel allows you to read this threaded comment; however, any edits to it will get removed if the file is opened in a newer version of Excel. Learn more: https://go.microsoft.com/fwlink/?linkid=870924
Comment:
    If your firm uses a unique reference for  employees you may enter it here</t>
      </text>
    </comment>
    <comment ref="L1" authorId="8" shapeId="0" xr:uid="{FF3C2D40-DAC7-4CD5-B185-57F8B7A28C66}">
      <text>
        <t>[Threaded comment]
Your version of Excel allows you to read this threaded comment; however, any edits to it will get removed if the file is opened in a newer version of Excel. Learn more: https://go.microsoft.com/fwlink/?linkid=870924
Comment:
    Enter the CISI firm number which can be found in your firm registration confirmation email</t>
      </text>
    </comment>
  </commentList>
</comments>
</file>

<file path=xl/sharedStrings.xml><?xml version="1.0" encoding="utf-8"?>
<sst xmlns="http://schemas.openxmlformats.org/spreadsheetml/2006/main" count="227" uniqueCount="204">
  <si>
    <t>Title</t>
  </si>
  <si>
    <t>FirstName</t>
  </si>
  <si>
    <t>LastName</t>
  </si>
  <si>
    <t>Email</t>
  </si>
  <si>
    <t>DOB</t>
  </si>
  <si>
    <t>EmployeeID</t>
  </si>
  <si>
    <t>FirmNumber</t>
  </si>
  <si>
    <t>PersonTypeID</t>
  </si>
  <si>
    <t>ProductIDs</t>
  </si>
  <si>
    <t>SendEmails</t>
  </si>
  <si>
    <t>ContactPreference</t>
  </si>
  <si>
    <t>DOB Month</t>
  </si>
  <si>
    <t>DOB Day</t>
  </si>
  <si>
    <t>DOB Year</t>
  </si>
  <si>
    <t>Welcome to the CISI registration form for</t>
  </si>
  <si>
    <t>Registration Guide:</t>
  </si>
  <si>
    <t>Mr</t>
  </si>
  <si>
    <t>All fields are mandatory and must be completed as per the example below</t>
  </si>
  <si>
    <t xml:space="preserve">Use this spreadsheet to register your staff to the AML/CFT Professional Assessment </t>
  </si>
  <si>
    <t xml:space="preserve">You will be able to pay your invoice using a debit/credit card or via Bank Transfer - details on how to pay will be provided with your invoice </t>
  </si>
  <si>
    <t>Day</t>
  </si>
  <si>
    <t>Month</t>
  </si>
  <si>
    <t>Year</t>
  </si>
  <si>
    <t>Mrs</t>
  </si>
  <si>
    <t>Miss</t>
  </si>
  <si>
    <t>Ms</t>
  </si>
  <si>
    <t>Andrella</t>
  </si>
  <si>
    <t>Emilio</t>
  </si>
  <si>
    <t>Santos</t>
  </si>
  <si>
    <t>A.Santos@test.co.ph</t>
  </si>
  <si>
    <t>E.Cruz@test.co.ph</t>
  </si>
  <si>
    <t>ABC643</t>
  </si>
  <si>
    <t>ABC123</t>
  </si>
  <si>
    <t>ABC007</t>
  </si>
  <si>
    <t>ABC741</t>
  </si>
  <si>
    <t>Reyes</t>
  </si>
  <si>
    <t>Torres</t>
  </si>
  <si>
    <t>Rosa</t>
  </si>
  <si>
    <t>Jasmine</t>
  </si>
  <si>
    <t>J.Reyes@test.co.ph</t>
  </si>
  <si>
    <t>R.Torres@test.co.ph</t>
  </si>
  <si>
    <t>Cruz</t>
  </si>
  <si>
    <t>Developed by the Chartered Institute for Securities &amp; Investment (CISI) and accredited by the Anti-Money Laundering Commission (AMLC)</t>
  </si>
  <si>
    <t>PLEASE ENSURE THAT PAYMENT IS MADE WITHIN FOURTEEN (14) DAYS OF INVOICE DATE</t>
  </si>
  <si>
    <t xml:space="preserve">Please ensure timely remittance and include your firm ID in your payment narrative. In the event of non payment, the account will be suspended and no further transactions will be processed. CISI reserves the right to revoke all test results and advise the relevant authorities accordingly. </t>
  </si>
  <si>
    <r>
      <t xml:space="preserve">Should you have any difficulties and need further assistance please email the customer support team at </t>
    </r>
    <r>
      <rPr>
        <b/>
        <sz val="11"/>
        <color rgb="FF000000"/>
        <rFont val="Calibri"/>
        <family val="2"/>
        <scheme val="minor"/>
      </rPr>
      <t>aml-cft@cisi.org</t>
    </r>
  </si>
  <si>
    <t>Upload the registration spreadsheet here</t>
  </si>
  <si>
    <t>Once duly completed, save the registration form to your PC</t>
  </si>
  <si>
    <t>Log-in details for the Professional Assessment will be sent directly to the registered candidates via email</t>
  </si>
  <si>
    <t>The invoice will be issued to the firm after completing the registration</t>
  </si>
  <si>
    <t>Maximum number of 250 candidates per spreadsheet can be registered. If you have more than 250 candidates, please use a second spreadsheet.</t>
  </si>
  <si>
    <t>All orders will be billed via invoice. The invoice will be issued within two (2) working days from the order date. All invoices are sent via email to the Firm Coordinator</t>
  </si>
  <si>
    <t>Please ensure there are no empty lines between rows of data and no duplicate email addresses or EmployeeIDs</t>
  </si>
  <si>
    <t>Here</t>
  </si>
  <si>
    <t>To ensure your registration is processed correctly, please ensure you enter accurate information into the relevant columns on the Data sheet -&gt;</t>
  </si>
  <si>
    <t xml:space="preserve">Anti-Money Laundering/Combating the Financing of Terrorism (AML/CFT) – Philippines Professional Assessment </t>
  </si>
  <si>
    <t>Module</t>
  </si>
  <si>
    <t>Banks</t>
  </si>
  <si>
    <t>Casinos</t>
  </si>
  <si>
    <t>Insurance</t>
  </si>
  <si>
    <t>Securities and Exchange Commission</t>
  </si>
  <si>
    <t>Money Service Businesses/Pawnshops</t>
  </si>
  <si>
    <t>Designated Non-Financial Businesses and Professions</t>
  </si>
  <si>
    <t>ID</t>
  </si>
  <si>
    <t>ProductID</t>
  </si>
  <si>
    <t>1,2</t>
  </si>
  <si>
    <t>1,3</t>
  </si>
  <si>
    <t>1,4</t>
  </si>
  <si>
    <t>1,5</t>
  </si>
  <si>
    <t>1,6</t>
  </si>
  <si>
    <t>2,3</t>
  </si>
  <si>
    <t>2,4</t>
  </si>
  <si>
    <t>2,5</t>
  </si>
  <si>
    <t>2,6</t>
  </si>
  <si>
    <t>3,4</t>
  </si>
  <si>
    <t>3,5</t>
  </si>
  <si>
    <t>3,6</t>
  </si>
  <si>
    <t>4,5</t>
  </si>
  <si>
    <t>4,6</t>
  </si>
  <si>
    <t>5,6</t>
  </si>
  <si>
    <t>1,2,3</t>
  </si>
  <si>
    <t>1,2,4</t>
  </si>
  <si>
    <t>1,2,5</t>
  </si>
  <si>
    <t>1,2,6</t>
  </si>
  <si>
    <t>1,3,4</t>
  </si>
  <si>
    <t>1,3,5</t>
  </si>
  <si>
    <t>1,3,6</t>
  </si>
  <si>
    <t>1,4,5</t>
  </si>
  <si>
    <t>1,4,6</t>
  </si>
  <si>
    <t>1,5,6</t>
  </si>
  <si>
    <t>2,3,4</t>
  </si>
  <si>
    <t>2,3,5</t>
  </si>
  <si>
    <t>2,3,6</t>
  </si>
  <si>
    <t>2,4,5</t>
  </si>
  <si>
    <t>2,4,6</t>
  </si>
  <si>
    <t>2,5,6</t>
  </si>
  <si>
    <t>3,4,5</t>
  </si>
  <si>
    <t>3,4,6</t>
  </si>
  <si>
    <t>3,5,6</t>
  </si>
  <si>
    <t>4,5,6</t>
  </si>
  <si>
    <t>1,2,3,4</t>
  </si>
  <si>
    <t>1,2,3,5</t>
  </si>
  <si>
    <t>1,2,3,6</t>
  </si>
  <si>
    <t>1,2,4,5</t>
  </si>
  <si>
    <t>1,2,4,6</t>
  </si>
  <si>
    <t>1,2,5,6</t>
  </si>
  <si>
    <t>1,3,4,5</t>
  </si>
  <si>
    <t>1,3,4,6</t>
  </si>
  <si>
    <t>1,3,5,6</t>
  </si>
  <si>
    <t>1,4,5,6</t>
  </si>
  <si>
    <t>2,3,4,5</t>
  </si>
  <si>
    <t>2,3,4,6</t>
  </si>
  <si>
    <t>2,3,5,6</t>
  </si>
  <si>
    <t>2,4,5,6</t>
  </si>
  <si>
    <t>3,4,5,6</t>
  </si>
  <si>
    <t>1,2,3,4,5</t>
  </si>
  <si>
    <t>1,2,3,4,6</t>
  </si>
  <si>
    <t>1,2,3,5,6</t>
  </si>
  <si>
    <t>1,2,4,5,6</t>
  </si>
  <si>
    <t>1,3,4,5,6</t>
  </si>
  <si>
    <t>2,3,4,5,6</t>
  </si>
  <si>
    <t>1,2,3,4,5,6</t>
  </si>
  <si>
    <t>86854793,86854794,86854795,86854796,86854797</t>
  </si>
  <si>
    <t>86854792,86854793,86854794,86854795,86854796</t>
  </si>
  <si>
    <t>86854792,86854793,86854794,86854795,86854797</t>
  </si>
  <si>
    <t>86854792,86854793,86854794,86854796,86854797</t>
  </si>
  <si>
    <t>86854792,86854793,86854795,86854796,86854797</t>
  </si>
  <si>
    <t>86854792,86854794,86854795,86854796,86854797</t>
  </si>
  <si>
    <t>86854792,86854793,86854794,86854795,86854796,86854797</t>
  </si>
  <si>
    <t>86854792</t>
  </si>
  <si>
    <t>86854793</t>
  </si>
  <si>
    <t>86854794</t>
  </si>
  <si>
    <t>86854795</t>
  </si>
  <si>
    <t>86854796</t>
  </si>
  <si>
    <t>86854797</t>
  </si>
  <si>
    <t>86854792,86854793</t>
  </si>
  <si>
    <t>86854792,86854794</t>
  </si>
  <si>
    <t>86854792,86854795</t>
  </si>
  <si>
    <t>86854792,86854796</t>
  </si>
  <si>
    <t>86854792,86854797</t>
  </si>
  <si>
    <t>86854793,86854794</t>
  </si>
  <si>
    <t>86854793,86854795</t>
  </si>
  <si>
    <t>86854793,86854796</t>
  </si>
  <si>
    <t>86854793,86854797</t>
  </si>
  <si>
    <t>86854794,86854795</t>
  </si>
  <si>
    <t>86854794,86854796</t>
  </si>
  <si>
    <t>86854794,86854797</t>
  </si>
  <si>
    <t>86854795,86854796</t>
  </si>
  <si>
    <t>86854795,86854797</t>
  </si>
  <si>
    <t>86854796,86854797</t>
  </si>
  <si>
    <t>86854792,86854793,86854794</t>
  </si>
  <si>
    <t>86854792,86854793,86854795</t>
  </si>
  <si>
    <t>86854792,86854793,86854796</t>
  </si>
  <si>
    <t>86854792,86854793,86854797</t>
  </si>
  <si>
    <t>86854792,86854794,86854795</t>
  </si>
  <si>
    <t>86854792,86854794,86854796</t>
  </si>
  <si>
    <t>86854792,86854794,86854797</t>
  </si>
  <si>
    <t>86854792,86854795,86854796</t>
  </si>
  <si>
    <t>86854792,86854795,86854797</t>
  </si>
  <si>
    <t>86854792,86854796,86854797</t>
  </si>
  <si>
    <t>86854793,86854794,86854795</t>
  </si>
  <si>
    <t>86854793,86854794,86854796</t>
  </si>
  <si>
    <t>86854793,86854794,86854797</t>
  </si>
  <si>
    <t>86854793,86854795,86854796</t>
  </si>
  <si>
    <t>86854793,86854795,86854797</t>
  </si>
  <si>
    <t>86854793,86854796,86854797</t>
  </si>
  <si>
    <t>86854794,86854795,86854796</t>
  </si>
  <si>
    <t>86854794,86854795,86854797</t>
  </si>
  <si>
    <t>86854794,86854796,86854797</t>
  </si>
  <si>
    <t>86854795,86854796,86854797</t>
  </si>
  <si>
    <t>86854792,86854793,86854794,86854795</t>
  </si>
  <si>
    <t>86854792,86854793,86854794,86854796</t>
  </si>
  <si>
    <t>86854792,86854793,86854794,86854797</t>
  </si>
  <si>
    <t>86854792,86854793,86854795,86854796</t>
  </si>
  <si>
    <t>86854792,86854793,86854795,86854797</t>
  </si>
  <si>
    <t>86854792,86854793,86854796,86854797</t>
  </si>
  <si>
    <t>86854792,86854794,86854795,86854796</t>
  </si>
  <si>
    <t>86854792,86854794,86854795,86854797</t>
  </si>
  <si>
    <t>86854792,86854794,86854796,86854797</t>
  </si>
  <si>
    <t>86854792,86854795,86854796,86854797</t>
  </si>
  <si>
    <t>86854793,86854794,86854795,86854796</t>
  </si>
  <si>
    <t>86854793,86854794,86854795,86854797</t>
  </si>
  <si>
    <t>86854793,86854794,86854796,86854797</t>
  </si>
  <si>
    <t>86854793,86854795,86854796,86854797</t>
  </si>
  <si>
    <t>86854794,86854795,86854796,86854797</t>
  </si>
  <si>
    <t>ID 1</t>
  </si>
  <si>
    <t>ID 2</t>
  </si>
  <si>
    <t>ID 3</t>
  </si>
  <si>
    <t>ID 4</t>
  </si>
  <si>
    <t>ID 5</t>
  </si>
  <si>
    <t>ID 6</t>
  </si>
  <si>
    <t>Title 1</t>
  </si>
  <si>
    <t>Title 2</t>
  </si>
  <si>
    <t>Title 3</t>
  </si>
  <si>
    <t>Title 4</t>
  </si>
  <si>
    <t>Title 5</t>
  </si>
  <si>
    <t>Title 6</t>
  </si>
  <si>
    <t>Column1</t>
  </si>
  <si>
    <t>Column3</t>
  </si>
  <si>
    <t>Column5</t>
  </si>
  <si>
    <t>Yes</t>
  </si>
  <si>
    <t>No</t>
  </si>
  <si>
    <t>Column6</t>
  </si>
  <si>
    <t>The fee is 2000 PHP per individual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</si>
</sst>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sz val="3"/>
      <color rgb="FF001BA0"/>
      <name val="Calibri"/>
      <family val="2"/>
      <scheme val="minor"/>
    </font>
    <font>
      <b/>
      <sz val="18"/>
      <color rgb="FF006666"/>
      <name val="Calibri"/>
      <family val="2"/>
      <scheme val="minor"/>
    </font>
    <font>
      <sz val="18"/>
      <color rgb="FFFF0000"/>
      <name val="Calibri"/>
      <family val="2"/>
      <scheme val="minor"/>
    </font>
    <font>
      <sz val="18"/>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1"/>
      <name val="Calibri"/>
      <family val="2"/>
      <scheme val="minor"/>
    </font>
    <font>
      <sz val="11"/>
      <color rgb="FF0070C0"/>
      <name val="Calibri"/>
      <family val="2"/>
      <scheme val="minor"/>
    </font>
    <font>
      <sz val="11"/>
      <color rgb="FF000000"/>
      <name val="Calibri"/>
      <family val="2"/>
      <scheme val="minor"/>
    </font>
    <font>
      <b/>
      <sz val="11"/>
      <color rgb="FF000000"/>
      <name val="Calibri"/>
      <family val="2"/>
      <scheme val="minor"/>
    </font>
    <font>
      <sz val="10"/>
      <color rgb="FF0070C0"/>
      <name val="Calibri"/>
      <family val="2"/>
      <scheme val="minor"/>
    </font>
    <font>
      <sz val="10"/>
      <color theme="1"/>
      <name val="Calibri"/>
      <family val="2"/>
      <scheme val="minor"/>
    </font>
    <font>
      <sz val="11"/>
      <color rgb="FF242729"/>
      <name val="Calibri "/>
    </font>
    <font>
      <b/>
      <sz val="11"/>
      <color rgb="FF002060"/>
      <name val="Calibri"/>
      <family val="2"/>
      <scheme val="minor"/>
    </font>
    <font>
      <sz val="11"/>
      <color rgb="FF002060"/>
      <name val="Calibri"/>
      <family val="2"/>
      <scheme val="minor"/>
    </font>
  </fonts>
  <fills count="2">
    <fill>
      <patternFill patternType="none"/>
    </fill>
    <fill>
      <patternFill patternType="gray125"/>
    </fill>
  </fills>
  <borders count="2">
    <border>
      <left/>
      <right/>
      <top/>
      <bottom/>
      <diagonal/>
    </border>
    <border>
      <left style="thin">
        <color theme="0"/>
      </left>
      <right style="thin">
        <color theme="0"/>
      </right>
      <top style="thin">
        <color theme="0"/>
      </top>
      <bottom style="thin">
        <color theme="0"/>
      </bottom>
      <diagonal/>
    </border>
  </borders>
  <cellStyleXfs count="3">
    <xf numFmtId="0" fontId="0" fillId="0" borderId="0"/>
    <xf numFmtId="0" fontId="2" fillId="0" borderId="0" applyNumberFormat="0" applyFill="0" applyBorder="0" applyAlignment="0" applyProtection="0"/>
    <xf numFmtId="43" fontId="3" fillId="0" borderId="0" applyFont="0" applyFill="0" applyBorder="0" applyAlignment="0" applyProtection="0"/>
  </cellStyleXfs>
  <cellXfs count="51">
    <xf numFmtId="0" fontId="0" fillId="0" borderId="0" xfId="0"/>
    <xf numFmtId="0" fontId="0" fillId="0" borderId="0" xfId="2" applyNumberFormat="1" applyFont="1"/>
    <xf numFmtId="14" fontId="0" fillId="0" borderId="0" xfId="0" applyNumberFormat="1" applyBorder="1" applyProtection="1">
      <protection hidden="1"/>
    </xf>
    <xf numFmtId="0" fontId="0" fillId="0" borderId="0" xfId="0" applyBorder="1" applyProtection="1">
      <protection locked="0"/>
    </xf>
    <xf numFmtId="0" fontId="2" fillId="0" borderId="0" xfId="1" applyBorder="1" applyProtection="1">
      <protection locked="0"/>
    </xf>
    <xf numFmtId="164" fontId="0" fillId="0" borderId="0" xfId="0" applyNumberFormat="1" applyBorder="1" applyProtection="1">
      <protection locked="0"/>
    </xf>
    <xf numFmtId="1" fontId="0" fillId="0" borderId="0" xfId="0" applyNumberFormat="1" applyBorder="1" applyProtection="1">
      <protection locked="0"/>
    </xf>
    <xf numFmtId="0" fontId="0" fillId="0" borderId="0" xfId="0" applyNumberFormat="1" applyBorder="1" applyProtection="1">
      <protection hidden="1"/>
    </xf>
    <xf numFmtId="0" fontId="0" fillId="0" borderId="0" xfId="0" applyBorder="1" applyProtection="1">
      <protection hidden="1"/>
    </xf>
    <xf numFmtId="49" fontId="0" fillId="0" borderId="0" xfId="0" applyNumberFormat="1" applyBorder="1" applyProtection="1">
      <protection hidden="1"/>
    </xf>
    <xf numFmtId="0" fontId="0" fillId="0" borderId="1" xfId="0" applyFont="1" applyFill="1" applyBorder="1"/>
    <xf numFmtId="0" fontId="5" fillId="0" borderId="1" xfId="0" applyFont="1" applyFill="1" applyBorder="1"/>
    <xf numFmtId="0" fontId="6" fillId="0" borderId="1" xfId="0" applyFont="1" applyFill="1" applyBorder="1"/>
    <xf numFmtId="0" fontId="7" fillId="0" borderId="1" xfId="0" applyFont="1" applyFill="1" applyBorder="1"/>
    <xf numFmtId="0" fontId="8" fillId="0" borderId="1" xfId="0" applyFont="1" applyFill="1" applyBorder="1"/>
    <xf numFmtId="0" fontId="9" fillId="0" borderId="1" xfId="0" applyFont="1" applyFill="1" applyBorder="1"/>
    <xf numFmtId="0" fontId="10" fillId="0" borderId="1" xfId="0" applyFont="1" applyFill="1" applyBorder="1"/>
    <xf numFmtId="0" fontId="11" fillId="0" borderId="1" xfId="0" applyFont="1" applyFill="1" applyBorder="1"/>
    <xf numFmtId="0" fontId="1" fillId="0" borderId="1" xfId="0" applyFont="1" applyFill="1" applyBorder="1"/>
    <xf numFmtId="0" fontId="12" fillId="0" borderId="1" xfId="0" applyFont="1" applyFill="1" applyBorder="1" applyAlignment="1"/>
    <xf numFmtId="0" fontId="2" fillId="0" borderId="1" xfId="1" applyFont="1" applyFill="1" applyBorder="1" applyAlignment="1"/>
    <xf numFmtId="0" fontId="12" fillId="0" borderId="1" xfId="0" applyFont="1" applyFill="1" applyBorder="1" applyAlignment="1">
      <alignment horizontal="left"/>
    </xf>
    <xf numFmtId="14" fontId="1" fillId="0" borderId="1" xfId="0" applyNumberFormat="1" applyFont="1" applyFill="1" applyBorder="1"/>
    <xf numFmtId="0" fontId="2" fillId="0" borderId="1" xfId="1" applyFont="1" applyFill="1" applyBorder="1" applyAlignment="1">
      <alignment horizontal="left" shrinkToFit="1"/>
    </xf>
    <xf numFmtId="0" fontId="13" fillId="0" borderId="1" xfId="0" applyFont="1" applyFill="1" applyBorder="1" applyAlignment="1">
      <alignment horizontal="left"/>
    </xf>
    <xf numFmtId="0" fontId="14" fillId="0" borderId="1" xfId="0" applyFont="1" applyFill="1" applyBorder="1" applyAlignment="1"/>
    <xf numFmtId="0" fontId="16" fillId="0" borderId="1" xfId="0" applyFont="1" applyFill="1" applyBorder="1" applyAlignment="1">
      <alignment horizontal="left"/>
    </xf>
    <xf numFmtId="0" fontId="2" fillId="0" borderId="1" xfId="1" applyFill="1" applyBorder="1"/>
    <xf numFmtId="0" fontId="1" fillId="0" borderId="0" xfId="0" applyFont="1"/>
    <xf numFmtId="0" fontId="0" fillId="0" borderId="0" xfId="0" applyAlignment="1">
      <alignment horizontal="right"/>
    </xf>
    <xf numFmtId="49" fontId="0" fillId="0" borderId="0" xfId="0" applyNumberFormat="1"/>
    <xf numFmtId="49" fontId="0" fillId="0" borderId="0" xfId="0" applyNumberFormat="1" applyAlignment="1">
      <alignment horizontal="right"/>
    </xf>
    <xf numFmtId="14" fontId="1" fillId="0" borderId="0" xfId="0" applyNumberFormat="1" applyFont="1" applyBorder="1" applyAlignment="1" applyProtection="1">
      <alignment wrapText="1"/>
      <protection hidden="1"/>
    </xf>
    <xf numFmtId="0" fontId="1" fillId="0" borderId="0" xfId="0" applyFont="1" applyBorder="1" applyAlignment="1" applyProtection="1">
      <protection hidden="1"/>
    </xf>
    <xf numFmtId="0" fontId="1" fillId="0" borderId="0" xfId="0" applyFont="1" applyBorder="1" applyAlignment="1" applyProtection="1">
      <alignment wrapText="1"/>
    </xf>
    <xf numFmtId="14" fontId="19" fillId="0" borderId="0" xfId="0" applyNumberFormat="1" applyFont="1" applyBorder="1" applyAlignment="1" applyProtection="1">
      <alignment wrapText="1"/>
    </xf>
    <xf numFmtId="0" fontId="20" fillId="0" borderId="0" xfId="0" applyFont="1" applyAlignment="1" applyProtection="1">
      <alignment wrapText="1"/>
    </xf>
    <xf numFmtId="14" fontId="1" fillId="0" borderId="0" xfId="0" applyNumberFormat="1" applyFont="1" applyBorder="1" applyAlignment="1" applyProtection="1">
      <alignment wrapText="1"/>
    </xf>
    <xf numFmtId="0" fontId="1" fillId="0" borderId="0" xfId="0" applyFont="1" applyBorder="1" applyAlignment="1" applyProtection="1"/>
    <xf numFmtId="0" fontId="0" fillId="0" borderId="0" xfId="0" applyBorder="1" applyProtection="1"/>
    <xf numFmtId="14" fontId="0" fillId="0" borderId="0" xfId="0" applyNumberFormat="1" applyBorder="1" applyProtection="1">
      <protection locked="0" hidden="1"/>
    </xf>
    <xf numFmtId="0" fontId="0" fillId="0" borderId="0" xfId="0" applyNumberFormat="1" applyBorder="1" applyProtection="1">
      <protection locked="0" hidden="1"/>
    </xf>
    <xf numFmtId="0" fontId="0" fillId="0" borderId="0" xfId="0" applyProtection="1">
      <protection locked="0"/>
    </xf>
    <xf numFmtId="0" fontId="18" fillId="0" borderId="0" xfId="0" applyFont="1" applyAlignment="1" applyProtection="1">
      <alignment horizontal="left" vertical="center"/>
      <protection locked="0"/>
    </xf>
    <xf numFmtId="0" fontId="0" fillId="0" borderId="0" xfId="0" applyBorder="1" applyProtection="1">
      <protection locked="0" hidden="1"/>
    </xf>
    <xf numFmtId="0" fontId="0" fillId="0" borderId="0" xfId="0" applyBorder="1" applyAlignment="1" applyProtection="1">
      <alignment wrapText="1"/>
    </xf>
    <xf numFmtId="0" fontId="0" fillId="0" borderId="0" xfId="0" applyProtection="1"/>
    <xf numFmtId="14" fontId="0" fillId="0" borderId="0" xfId="0" applyNumberFormat="1" applyBorder="1" applyProtection="1"/>
    <xf numFmtId="0" fontId="17" fillId="0" borderId="1" xfId="0" applyFont="1" applyFill="1" applyBorder="1" applyAlignment="1">
      <alignment horizontal="center"/>
    </xf>
    <xf numFmtId="0" fontId="1" fillId="0" borderId="1" xfId="0" applyFont="1" applyFill="1" applyBorder="1" applyAlignment="1">
      <alignment horizontal="center" vertical="center"/>
    </xf>
    <xf numFmtId="0" fontId="17" fillId="0" borderId="1" xfId="0" applyFont="1" applyFill="1" applyBorder="1" applyAlignment="1">
      <alignment horizontal="center" vertical="center" wrapText="1"/>
    </xf>
  </cellXfs>
  <cellStyles count="3">
    <cellStyle name="Comma" xfId="2" builtinId="3"/>
    <cellStyle name="Hyperlink" xfId="1" builtinId="8"/>
    <cellStyle name="Normal" xfId="0" builtinId="0"/>
  </cellStyles>
  <dxfs count="25">
    <dxf>
      <numFmt numFmtId="0" formatCode="General"/>
      <protection locked="0" hidden="1"/>
    </dxf>
    <dxf>
      <numFmt numFmtId="0" formatCode="General"/>
      <protection locked="0" hidden="1"/>
    </dxf>
    <dxf>
      <numFmt numFmtId="0" formatCode="General"/>
      <protection locked="0" hidden="1"/>
    </dxf>
    <dxf>
      <numFmt numFmtId="0" formatCode="General"/>
      <protection locked="0" hidden="1"/>
    </dxf>
    <dxf>
      <numFmt numFmtId="0" formatCode="General"/>
      <protection locked="0" hidden="1"/>
    </dxf>
    <dxf>
      <numFmt numFmtId="0" formatCode="General"/>
      <protection locked="0" hidden="1"/>
    </dxf>
    <dxf>
      <numFmt numFmtId="0" formatCode="General"/>
      <protection locked="0" hidden="1"/>
    </dxf>
    <dxf>
      <numFmt numFmtId="0" formatCode="General"/>
      <protection locked="0" hidden="1"/>
    </dxf>
    <dxf>
      <numFmt numFmtId="19" formatCode="dd/mm/yyyy"/>
      <protection locked="0" hidden="1"/>
    </dxf>
    <dxf>
      <protection locked="0" hidden="0"/>
    </dxf>
    <dxf>
      <protection locked="0" hidden="0"/>
    </dxf>
    <dxf>
      <numFmt numFmtId="1" formatCode="0"/>
      <protection locked="0" hidden="0"/>
    </dxf>
    <dxf>
      <numFmt numFmtId="164" formatCode="00"/>
      <protection locked="0" hidden="0"/>
    </dxf>
    <dxf>
      <numFmt numFmtId="164" formatCode="00"/>
      <protection locked="0" hidden="0"/>
    </dxf>
    <dxf>
      <numFmt numFmtId="164" formatCode="00"/>
      <protection locked="0" hidden="0"/>
    </dxf>
    <dxf>
      <numFmt numFmtId="164" formatCode="00"/>
      <protection locked="0" hidden="0"/>
    </dxf>
    <dxf>
      <numFmt numFmtId="164" formatCode="00"/>
      <protection locked="0" hidden="0"/>
    </dxf>
    <dxf>
      <protection locked="0" hidden="0"/>
    </dxf>
    <dxf>
      <protection locked="0" hidden="0"/>
    </dxf>
    <dxf>
      <protection locked="0" hidden="0"/>
    </dxf>
    <dxf>
      <protection locked="0" hidden="0"/>
    </dxf>
    <dxf>
      <numFmt numFmtId="19" formatCode="dd/mm/yyyy"/>
      <protection locked="0"/>
    </dxf>
    <dxf>
      <font>
        <b/>
        <i val="0"/>
        <strike val="0"/>
        <condense val="0"/>
        <extend val="0"/>
        <outline val="0"/>
        <shadow val="0"/>
        <u val="none"/>
        <vertAlign val="baseline"/>
        <sz val="11"/>
        <color theme="1"/>
        <name val="Calibri"/>
        <family val="2"/>
        <scheme val="minor"/>
      </font>
      <numFmt numFmtId="19" formatCode="dd/mm/yyyy"/>
      <alignment horizontal="general" vertical="bottom" textRotation="0" wrapText="1" indent="0" justifyLastLine="0" shrinkToFit="0" readingOrder="0"/>
      <protection locked="1"/>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168275</xdr:rowOff>
    </xdr:from>
    <xdr:to>
      <xdr:col>3</xdr:col>
      <xdr:colOff>219075</xdr:colOff>
      <xdr:row>5</xdr:row>
      <xdr:rowOff>19722</xdr:rowOff>
    </xdr:to>
    <xdr:pic>
      <xdr:nvPicPr>
        <xdr:cNvPr id="2" name="Picture 1">
          <a:extLst>
            <a:ext uri="{FF2B5EF4-FFF2-40B4-BE49-F238E27FC236}">
              <a16:creationId xmlns:a16="http://schemas.microsoft.com/office/drawing/2014/main" id="{B841B315-2103-4FC4-9E91-0EDB0D24C6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8275"/>
          <a:ext cx="1600200" cy="803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340994</xdr:colOff>
      <xdr:row>1</xdr:row>
      <xdr:rowOff>7620</xdr:rowOff>
    </xdr:from>
    <xdr:to>
      <xdr:col>4</xdr:col>
      <xdr:colOff>838200</xdr:colOff>
      <xdr:row>5</xdr:row>
      <xdr:rowOff>74936</xdr:rowOff>
    </xdr:to>
    <xdr:pic>
      <xdr:nvPicPr>
        <xdr:cNvPr id="4" name="emb24C1E43E7" descr="Image result for philippine flag">
          <a:extLst>
            <a:ext uri="{FF2B5EF4-FFF2-40B4-BE49-F238E27FC236}">
              <a16:creationId xmlns:a16="http://schemas.microsoft.com/office/drawing/2014/main" id="{05E819A7-2E25-4DC6-A239-FACCDBA702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1719" y="198120"/>
          <a:ext cx="1202056" cy="829316"/>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S/Downloads/import_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mportSheet"/>
      <sheetName val="Sheet2"/>
      <sheetName val="Category"/>
    </sheetNames>
    <sheetDataSet>
      <sheetData sheetId="0"/>
      <sheetData sheetId="1"/>
      <sheetData sheetId="2">
        <row r="1">
          <cell r="A1" t="str">
            <v>yes</v>
          </cell>
        </row>
        <row r="2">
          <cell r="A2" t="str">
            <v>no</v>
          </cell>
        </row>
      </sheetData>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A69B64-10AE-4ECC-ABF1-060120355337}" name="Table1" displayName="Table1" ref="A1:U251" totalsRowShown="0" headerRowDxfId="22" dataDxfId="21">
  <tableColumns count="21">
    <tableColumn id="1" xr3:uid="{9CF5A451-939D-4ECD-8102-9444E909CD57}" name="Title" dataDxfId="20"/>
    <tableColumn id="2" xr3:uid="{A7C5DFF7-3F68-4DBD-9B65-9CAEDD91E7EE}" name="FirstName" dataDxfId="19"/>
    <tableColumn id="3" xr3:uid="{D2956619-6261-420A-842D-EB65F9CF1B32}" name="LastName" dataDxfId="18"/>
    <tableColumn id="4" xr3:uid="{7748884D-B0FE-40A1-BC79-7D4340FD589D}" name="Email" dataDxfId="17"/>
    <tableColumn id="17" xr3:uid="{E9339129-65F4-4A7A-845F-0D9BCDE0C4F8}" name="Securities and Exchange Commission" dataDxfId="16"/>
    <tableColumn id="18" xr3:uid="{847F4939-3E84-4CB8-98DC-02345ABA7AAA}" name="Banks" dataDxfId="15"/>
    <tableColumn id="21" xr3:uid="{450DD9CF-3476-4300-8649-088C957FCFA8}" name="Money Service Businesses/Pawnshops" dataDxfId="14"/>
    <tableColumn id="6" xr3:uid="{1F42AC89-6248-4D93-825A-67E063218F10}" name="DOB Month" dataDxfId="13"/>
    <tableColumn id="7" xr3:uid="{36170E5D-FADD-4259-94DA-E9A228F04CC7}" name="DOB Day" dataDxfId="12"/>
    <tableColumn id="8" xr3:uid="{EE8F214B-7735-4B74-915C-0E2873911470}" name="DOB Year" dataDxfId="11"/>
    <tableColumn id="9" xr3:uid="{F3D48ABF-28C1-40C8-A1C6-D251BF747206}" name="EmployeeID" dataDxfId="10"/>
    <tableColumn id="10" xr3:uid="{6C635E7D-E9AF-41D3-BB09-ED9548505525}" name="FirmNumber" dataDxfId="9"/>
    <tableColumn id="5" xr3:uid="{4AEDAC07-CD2C-43BB-B6F3-9F7B367A983C}" name="DOB" dataDxfId="8">
      <calculatedColumnFormula>IF(ISBLANK(B2),"",DATE(J2,H2,I2))</calculatedColumnFormula>
    </tableColumn>
    <tableColumn id="11" xr3:uid="{45D7607B-DF69-4F94-B42D-44289404B9AA}" name="PersonTypeID" dataDxfId="7">
      <calculatedColumnFormula>IF(ISBLANK(B2),"",9)</calculatedColumnFormula>
    </tableColumn>
    <tableColumn id="27" xr3:uid="{9DB1577A-EDC0-4F78-8A29-19F33D5A114D}" name="Column5" dataDxfId="6">
      <calculatedColumnFormula>IF(E2="Yes",$E$1,"")</calculatedColumnFormula>
    </tableColumn>
    <tableColumn id="28" xr3:uid="{244F5195-6540-4632-AFAE-267B5D11E682}" name="Column6" dataDxfId="5">
      <calculatedColumnFormula>IF(F2="Yes",$F$1,"")</calculatedColumnFormula>
    </tableColumn>
    <tableColumn id="25" xr3:uid="{D72E5DBA-DC4A-4A6C-810A-F72524057E9B}" name="Column3" dataDxfId="4">
      <calculatedColumnFormula>IF(G2="Yes",$G$1,"")</calculatedColumnFormula>
    </tableColumn>
    <tableColumn id="23" xr3:uid="{A0F41C86-B948-472B-9B86-32017816C98D}" name="Column1" dataDxfId="3">
      <calculatedColumnFormula>_xlfn.TEXTJOIN(",",TRUE,O2:Q2)</calculatedColumnFormula>
    </tableColumn>
    <tableColumn id="12" xr3:uid="{BA4189AF-101F-464B-94D9-2DDC51947C65}" name="ProductIDs" dataDxfId="2">
      <calculatedColumnFormula>IF(ISBLANK(B2),"",VLOOKUP(Table1[[#This Row],[Column1]],Modules!N:O,2,0))</calculatedColumnFormula>
    </tableColumn>
    <tableColumn id="13" xr3:uid="{1057CB19-F716-4006-A74A-BE45584078E2}" name="SendEmails" dataDxfId="1">
      <calculatedColumnFormula>IF(ISBLANK(C2),"","yes")</calculatedColumnFormula>
    </tableColumn>
    <tableColumn id="14" xr3:uid="{1725135F-7160-440B-9A02-4B8157FCD2C4}" name="ContactPreference" dataDxfId="0">
      <calculatedColumnFormula>IF(ISBLANK(B2),"","work")</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19-06-05T14:39:52.41" personId="{00000000-0000-0000-0000-000000000000}" id="{7D568523-A80E-42E4-A560-F59BC0BA93A7}">
    <text>Enter the candidate's title</text>
  </threadedComment>
  <threadedComment ref="B1" dT="2019-06-05T14:40:06.72" personId="{00000000-0000-0000-0000-000000000000}" id="{E5A6DA75-AF90-4E73-B58A-D4FF9C97DF5E}">
    <text>Enter the candidate's first name</text>
  </threadedComment>
  <threadedComment ref="C1" dT="2019-06-05T14:40:21.56" personId="{00000000-0000-0000-0000-000000000000}" id="{C82EE252-8F27-4FFE-84CD-ED847DE4151E}">
    <text>Enter the candidate's family name</text>
  </threadedComment>
  <threadedComment ref="D1" dT="2019-06-05T14:40:36.00" personId="{00000000-0000-0000-0000-000000000000}" id="{4334F6AE-BFAE-4AAF-A82B-F1C29AFC2BB8}">
    <text>Enter the candidate's email address</text>
  </threadedComment>
  <threadedComment ref="H1" dT="2019-06-05T14:41:00.28" personId="{00000000-0000-0000-0000-000000000000}" id="{BF0C7550-71B2-4FD9-9B95-880CCFA3CE26}">
    <text>Enter the candidate's month of birth in numberical format,  ie 02 for Feb.</text>
  </threadedComment>
  <threadedComment ref="I1" dT="2019-06-05T14:41:54.38" personId="{00000000-0000-0000-0000-000000000000}" id="{842503BA-A700-4CF6-89AF-AF9DB12BD33C}">
    <text>Enter the candidate's date of birth, ie 15</text>
  </threadedComment>
  <threadedComment ref="J1" dT="2019-06-05T14:41:30.40" personId="{00000000-0000-0000-0000-000000000000}" id="{52D35105-492D-49B1-8661-6E21A4BBC236}">
    <text>Enter the candidate's year of birth in YYYY format, ie 1985</text>
  </threadedComment>
  <threadedComment ref="K1" dT="2019-06-05T14:41:30.40" personId="{00000000-0000-0000-0000-000000000000}" id="{B32910BC-CE64-49B8-B356-6A430B318BEE}">
    <text>If your firm uses a unique reference for  employees you may enter it here</text>
  </threadedComment>
  <threadedComment ref="L1" dT="2019-06-05T09:05:33.60" personId="{00000000-0000-0000-0000-000000000000}" id="{FF3C2D40-DAC7-4CD5-B185-57F8B7A28C66}">
    <text>Enter the CISI firm number which can be found in your firm registration confirmation email</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R.Torres@test.co.ph" TargetMode="External"/><Relationship Id="rId7" Type="http://schemas.openxmlformats.org/officeDocument/2006/relationships/drawing" Target="../drawings/drawing1.xml"/><Relationship Id="rId2" Type="http://schemas.openxmlformats.org/officeDocument/2006/relationships/hyperlink" Target="mailto:A.Santos@test.co.ph" TargetMode="External"/><Relationship Id="rId1" Type="http://schemas.openxmlformats.org/officeDocument/2006/relationships/hyperlink" Target="mailto:E.Cruz@test.co.ph" TargetMode="External"/><Relationship Id="rId6" Type="http://schemas.openxmlformats.org/officeDocument/2006/relationships/printerSettings" Target="../printerSettings/printerSettings1.bin"/><Relationship Id="rId5" Type="http://schemas.openxmlformats.org/officeDocument/2006/relationships/hyperlink" Target="mailto:J.Reyes@test.co.ph" TargetMode="External"/><Relationship Id="rId4" Type="http://schemas.openxmlformats.org/officeDocument/2006/relationships/hyperlink" Target="https://ph.cisi.org/cisiweb2/professional-assessments/philippines/candidate-upload"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Q42"/>
  <sheetViews>
    <sheetView tabSelected="1" workbookViewId="0">
      <selection activeCell="B14" sqref="B14"/>
    </sheetView>
  </sheetViews>
  <sheetFormatPr defaultColWidth="9.140625" defaultRowHeight="15"/>
  <cols>
    <col min="1" max="1" width="9.140625" style="10"/>
    <col min="2" max="2" width="10" style="10" customWidth="1"/>
    <col min="3" max="3" width="10.7109375" style="10" customWidth="1"/>
    <col min="4" max="4" width="10.5703125" style="10" customWidth="1"/>
    <col min="5" max="5" width="17.140625" style="10" customWidth="1"/>
    <col min="6" max="6" width="13.28515625" style="10" customWidth="1"/>
    <col min="7" max="7" width="11.28515625" style="10" customWidth="1"/>
    <col min="8" max="8" width="10.85546875" style="10" bestFit="1" customWidth="1"/>
    <col min="9" max="9" width="12.7109375" style="10" bestFit="1" customWidth="1"/>
    <col min="10" max="10" width="13" style="10" customWidth="1"/>
    <col min="11" max="16384" width="9.140625" style="10"/>
  </cols>
  <sheetData>
    <row r="5" spans="2:12">
      <c r="E5" s="11"/>
    </row>
    <row r="8" spans="2:12" ht="23.25">
      <c r="B8" s="12" t="s">
        <v>14</v>
      </c>
      <c r="C8" s="13"/>
      <c r="D8" s="13"/>
      <c r="E8" s="14"/>
    </row>
    <row r="9" spans="2:12" ht="18.75">
      <c r="B9" s="15" t="s">
        <v>55</v>
      </c>
      <c r="C9" s="16"/>
      <c r="D9" s="16"/>
      <c r="E9" s="16"/>
      <c r="F9" s="16"/>
      <c r="G9" s="16"/>
      <c r="H9" s="16"/>
      <c r="I9" s="16"/>
      <c r="J9" s="16"/>
      <c r="K9" s="16"/>
      <c r="L9" s="16"/>
    </row>
    <row r="10" spans="2:12" ht="15.75">
      <c r="B10" s="17" t="s">
        <v>42</v>
      </c>
      <c r="C10" s="17"/>
      <c r="D10" s="17"/>
      <c r="E10" s="17"/>
      <c r="F10" s="17"/>
      <c r="G10" s="17"/>
      <c r="H10" s="17"/>
      <c r="I10" s="17"/>
      <c r="J10" s="17"/>
      <c r="K10" s="17"/>
      <c r="L10" s="17"/>
    </row>
    <row r="12" spans="2:12">
      <c r="B12" s="10" t="s">
        <v>18</v>
      </c>
    </row>
    <row r="13" spans="2:12">
      <c r="B13" s="10" t="s">
        <v>203</v>
      </c>
    </row>
    <row r="14" spans="2:12">
      <c r="B14" s="10" t="s">
        <v>49</v>
      </c>
    </row>
    <row r="16" spans="2:12">
      <c r="B16" s="18" t="s">
        <v>15</v>
      </c>
    </row>
    <row r="17" spans="2:15">
      <c r="B17" s="19" t="s">
        <v>54</v>
      </c>
      <c r="C17" s="19"/>
      <c r="D17" s="19"/>
      <c r="E17" s="19"/>
      <c r="F17" s="19"/>
      <c r="G17" s="19"/>
      <c r="H17" s="19"/>
      <c r="I17" s="19"/>
      <c r="L17" s="20"/>
      <c r="M17" s="20" t="s">
        <v>53</v>
      </c>
      <c r="N17" s="19"/>
      <c r="O17" s="19"/>
    </row>
    <row r="18" spans="2:15">
      <c r="B18" s="10" t="s">
        <v>50</v>
      </c>
      <c r="D18" s="21"/>
      <c r="E18" s="21"/>
      <c r="F18" s="21"/>
      <c r="G18" s="21"/>
      <c r="H18" s="21"/>
      <c r="I18" s="21"/>
      <c r="J18" s="21"/>
      <c r="K18" s="21"/>
      <c r="L18" s="21"/>
      <c r="M18" s="20"/>
      <c r="N18" s="21"/>
      <c r="O18" s="21"/>
    </row>
    <row r="19" spans="2:15">
      <c r="B19" s="10" t="s">
        <v>17</v>
      </c>
      <c r="D19" s="21"/>
      <c r="E19" s="21"/>
      <c r="F19" s="21"/>
      <c r="G19" s="21"/>
      <c r="H19" s="21"/>
      <c r="I19" s="21"/>
      <c r="J19" s="21"/>
      <c r="K19" s="21"/>
      <c r="L19" s="21"/>
      <c r="M19" s="21"/>
      <c r="N19" s="21"/>
      <c r="O19" s="21"/>
    </row>
    <row r="20" spans="2:15">
      <c r="B20" s="10" t="s">
        <v>52</v>
      </c>
      <c r="D20" s="21"/>
      <c r="E20" s="21"/>
      <c r="F20" s="21"/>
      <c r="G20" s="21"/>
      <c r="H20" s="21"/>
      <c r="I20" s="21"/>
      <c r="J20" s="21"/>
      <c r="K20" s="21"/>
      <c r="L20" s="21"/>
      <c r="M20" s="21"/>
      <c r="N20" s="21"/>
      <c r="O20" s="21"/>
    </row>
    <row r="21" spans="2:15">
      <c r="D21" s="21"/>
      <c r="E21" s="21"/>
      <c r="F21" s="21"/>
      <c r="G21" s="21"/>
      <c r="H21" s="21"/>
      <c r="I21" s="21"/>
      <c r="J21" s="21"/>
      <c r="K21" s="21"/>
      <c r="L21" s="21"/>
      <c r="M21" s="21"/>
      <c r="N21" s="21"/>
      <c r="O21" s="21"/>
    </row>
    <row r="22" spans="2:15">
      <c r="B22" s="18" t="s">
        <v>0</v>
      </c>
      <c r="C22" s="18" t="s">
        <v>1</v>
      </c>
      <c r="D22" s="18" t="s">
        <v>2</v>
      </c>
      <c r="E22" s="18" t="s">
        <v>3</v>
      </c>
      <c r="F22" s="22" t="s">
        <v>11</v>
      </c>
      <c r="G22" s="22" t="s">
        <v>12</v>
      </c>
      <c r="H22" s="22" t="s">
        <v>13</v>
      </c>
      <c r="I22" s="18" t="s">
        <v>5</v>
      </c>
      <c r="J22" s="18" t="s">
        <v>6</v>
      </c>
      <c r="K22" s="18" t="s">
        <v>56</v>
      </c>
      <c r="L22" s="21"/>
      <c r="M22" s="21"/>
      <c r="N22" s="21"/>
      <c r="O22" s="21"/>
    </row>
    <row r="23" spans="2:15">
      <c r="B23" s="21" t="s">
        <v>16</v>
      </c>
      <c r="C23" s="21" t="s">
        <v>27</v>
      </c>
      <c r="D23" s="21" t="s">
        <v>41</v>
      </c>
      <c r="E23" s="23" t="s">
        <v>30</v>
      </c>
      <c r="F23" s="21">
        <v>4</v>
      </c>
      <c r="G23" s="21">
        <v>24</v>
      </c>
      <c r="H23" s="21">
        <v>1975</v>
      </c>
      <c r="I23" s="21" t="s">
        <v>33</v>
      </c>
      <c r="J23" s="21">
        <v>12345</v>
      </c>
      <c r="K23" s="21" t="s">
        <v>57</v>
      </c>
      <c r="L23" s="21"/>
      <c r="M23" s="21"/>
      <c r="N23" s="21"/>
      <c r="O23" s="21"/>
    </row>
    <row r="24" spans="2:15">
      <c r="B24" s="21" t="s">
        <v>25</v>
      </c>
      <c r="C24" s="21" t="s">
        <v>26</v>
      </c>
      <c r="D24" s="21" t="s">
        <v>28</v>
      </c>
      <c r="E24" s="23" t="s">
        <v>29</v>
      </c>
      <c r="F24" s="21">
        <v>12</v>
      </c>
      <c r="G24" s="21">
        <v>13</v>
      </c>
      <c r="H24" s="21">
        <v>1978</v>
      </c>
      <c r="I24" s="21" t="s">
        <v>31</v>
      </c>
      <c r="J24" s="21">
        <v>12345</v>
      </c>
      <c r="K24" s="21" t="s">
        <v>61</v>
      </c>
      <c r="L24" s="21"/>
      <c r="M24" s="21"/>
      <c r="N24" s="21"/>
      <c r="O24" s="21"/>
    </row>
    <row r="25" spans="2:15">
      <c r="B25" s="21" t="s">
        <v>23</v>
      </c>
      <c r="C25" s="21" t="s">
        <v>38</v>
      </c>
      <c r="D25" s="21" t="s">
        <v>35</v>
      </c>
      <c r="E25" s="23" t="s">
        <v>39</v>
      </c>
      <c r="F25" s="21">
        <v>5</v>
      </c>
      <c r="G25" s="21">
        <v>9</v>
      </c>
      <c r="H25" s="21">
        <v>1986</v>
      </c>
      <c r="I25" s="21" t="s">
        <v>32</v>
      </c>
      <c r="J25" s="21">
        <v>12345</v>
      </c>
      <c r="K25" s="21" t="s">
        <v>57</v>
      </c>
      <c r="L25" s="21"/>
      <c r="M25" s="21"/>
      <c r="N25" s="21"/>
      <c r="O25" s="21"/>
    </row>
    <row r="26" spans="2:15">
      <c r="B26" s="21" t="s">
        <v>24</v>
      </c>
      <c r="C26" s="21" t="s">
        <v>37</v>
      </c>
      <c r="D26" s="21" t="s">
        <v>36</v>
      </c>
      <c r="E26" s="23" t="s">
        <v>40</v>
      </c>
      <c r="F26" s="21">
        <v>3</v>
      </c>
      <c r="G26" s="21">
        <v>31</v>
      </c>
      <c r="H26" s="21">
        <v>1995</v>
      </c>
      <c r="I26" s="21" t="s">
        <v>34</v>
      </c>
      <c r="J26" s="21">
        <v>12345</v>
      </c>
      <c r="K26" s="21" t="s">
        <v>60</v>
      </c>
      <c r="L26" s="21"/>
      <c r="M26" s="21"/>
      <c r="N26" s="21"/>
      <c r="O26" s="21"/>
    </row>
    <row r="28" spans="2:15">
      <c r="B28" s="10" t="s">
        <v>47</v>
      </c>
    </row>
    <row r="29" spans="2:15">
      <c r="B29" s="27" t="s">
        <v>46</v>
      </c>
    </row>
    <row r="30" spans="2:15">
      <c r="B30" s="10" t="s">
        <v>48</v>
      </c>
    </row>
    <row r="31" spans="2:15">
      <c r="B31" s="10" t="s">
        <v>51</v>
      </c>
    </row>
    <row r="32" spans="2:15">
      <c r="B32" s="24"/>
    </row>
    <row r="33" spans="2:17">
      <c r="B33" s="25" t="s">
        <v>45</v>
      </c>
      <c r="N33" s="24"/>
      <c r="O33" s="24"/>
      <c r="P33" s="26"/>
      <c r="Q33" s="26"/>
    </row>
    <row r="35" spans="2:17" ht="16.5" customHeight="1">
      <c r="B35" s="49" t="s">
        <v>43</v>
      </c>
      <c r="C35" s="49"/>
      <c r="D35" s="49"/>
      <c r="E35" s="49"/>
      <c r="F35" s="49"/>
      <c r="G35" s="49"/>
      <c r="H35" s="49"/>
      <c r="I35" s="49"/>
      <c r="J35" s="49"/>
      <c r="K35" s="49"/>
      <c r="L35" s="49"/>
      <c r="M35" s="49"/>
    </row>
    <row r="36" spans="2:17" ht="36.75" customHeight="1">
      <c r="B36" s="50" t="s">
        <v>44</v>
      </c>
      <c r="C36" s="50"/>
      <c r="D36" s="50"/>
      <c r="E36" s="50"/>
      <c r="F36" s="50"/>
      <c r="G36" s="50"/>
      <c r="H36" s="50"/>
      <c r="I36" s="50"/>
      <c r="J36" s="50"/>
      <c r="K36" s="50"/>
      <c r="L36" s="50"/>
      <c r="M36" s="50"/>
    </row>
    <row r="37" spans="2:17">
      <c r="B37" s="48" t="s">
        <v>19</v>
      </c>
      <c r="C37" s="48"/>
      <c r="D37" s="48"/>
      <c r="E37" s="48"/>
      <c r="F37" s="48"/>
      <c r="G37" s="48"/>
      <c r="H37" s="48"/>
      <c r="I37" s="48"/>
      <c r="J37" s="48"/>
      <c r="K37" s="48"/>
      <c r="L37" s="48"/>
      <c r="M37" s="48"/>
    </row>
    <row r="41" spans="2:17" ht="21" customHeight="1"/>
    <row r="42" spans="2:17" ht="35.25" customHeight="1"/>
  </sheetData>
  <mergeCells count="3">
    <mergeCell ref="B37:M37"/>
    <mergeCell ref="B35:M35"/>
    <mergeCell ref="B36:M36"/>
  </mergeCells>
  <hyperlinks>
    <hyperlink ref="E23" r:id="rId1" xr:uid="{A893D033-9C40-4774-96E3-C9A844BD22EF}"/>
    <hyperlink ref="E24" r:id="rId2" xr:uid="{836DC674-92E1-4D18-97F0-7A1443B085C1}"/>
    <hyperlink ref="E26" r:id="rId3" xr:uid="{02564C90-BE36-42EF-B82A-3C9B5A8A4128}"/>
    <hyperlink ref="M17" location="Data!A1" display="Click here" xr:uid="{59A5160C-80E9-421E-ABF8-B0F77508C51A}"/>
    <hyperlink ref="B29" r:id="rId4" xr:uid="{1A6F5972-63CE-4802-A960-DCBEE925D798}"/>
    <hyperlink ref="E25" r:id="rId5" xr:uid="{3E707D90-0FBA-458A-8FDC-D1A1065AC43A}"/>
  </hyperlinks>
  <pageMargins left="0.7" right="0.7" top="0.75" bottom="0.75" header="0.3" footer="0.3"/>
  <pageSetup paperSize="9" scale="64" fitToHeight="0" orientation="landscape" horizontalDpi="200" verticalDpi="200"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8ED8-E2F2-489E-81B7-6A50325AA2C6}">
  <dimension ref="A1:U499"/>
  <sheetViews>
    <sheetView workbookViewId="0">
      <pane ySplit="1" topLeftCell="A2" activePane="bottomLeft" state="frozen"/>
      <selection pane="bottomLeft" activeCell="A2" sqref="A2"/>
    </sheetView>
  </sheetViews>
  <sheetFormatPr defaultColWidth="9.140625" defaultRowHeight="15"/>
  <cols>
    <col min="1" max="1" width="5" style="39" bestFit="1" customWidth="1"/>
    <col min="2" max="2" width="21.28515625" style="39" customWidth="1"/>
    <col min="3" max="3" width="22.140625" style="39" customWidth="1"/>
    <col min="4" max="4" width="51.42578125" style="39" customWidth="1"/>
    <col min="5" max="5" width="20.85546875" style="46" bestFit="1" customWidth="1"/>
    <col min="6" max="6" width="6.140625" style="46" bestFit="1" customWidth="1"/>
    <col min="7" max="7" width="22" style="46" bestFit="1" customWidth="1"/>
    <col min="8" max="8" width="7" style="46" bestFit="1" customWidth="1"/>
    <col min="9" max="9" width="4.85546875" style="46" bestFit="1" customWidth="1"/>
    <col min="10" max="10" width="5" style="47" bestFit="1" customWidth="1"/>
    <col min="11" max="11" width="10" style="47" customWidth="1"/>
    <col min="12" max="12" width="12.28515625" style="47" bestFit="1" customWidth="1"/>
    <col min="13" max="13" width="10.7109375" style="39" hidden="1" customWidth="1"/>
    <col min="14" max="14" width="13.42578125" style="8" hidden="1" customWidth="1"/>
    <col min="15" max="15" width="1.5703125" style="8" hidden="1" customWidth="1"/>
    <col min="16" max="16" width="1.7109375" style="8" hidden="1" customWidth="1"/>
    <col min="17" max="17" width="2.28515625" style="8" hidden="1" customWidth="1"/>
    <col min="18" max="18" width="155" style="8" hidden="1" customWidth="1"/>
    <col min="19" max="19" width="53.28515625" style="2" hidden="1" customWidth="1"/>
    <col min="20" max="20" width="11.140625" style="8" hidden="1" customWidth="1"/>
    <col min="21" max="21" width="17.85546875" style="9" hidden="1" customWidth="1"/>
    <col min="22" max="16384" width="9.140625" style="39"/>
  </cols>
  <sheetData>
    <row r="1" spans="1:21" s="45" customFormat="1" ht="30" customHeight="1">
      <c r="A1" s="34" t="s">
        <v>0</v>
      </c>
      <c r="B1" s="34" t="s">
        <v>1</v>
      </c>
      <c r="C1" s="34" t="s">
        <v>2</v>
      </c>
      <c r="D1" s="34" t="s">
        <v>3</v>
      </c>
      <c r="E1" s="35" t="s">
        <v>60</v>
      </c>
      <c r="F1" s="35" t="s">
        <v>57</v>
      </c>
      <c r="G1" s="36" t="s">
        <v>61</v>
      </c>
      <c r="H1" s="37" t="s">
        <v>11</v>
      </c>
      <c r="I1" s="37" t="s">
        <v>12</v>
      </c>
      <c r="J1" s="37" t="s">
        <v>13</v>
      </c>
      <c r="K1" s="37" t="s">
        <v>5</v>
      </c>
      <c r="L1" s="38" t="s">
        <v>6</v>
      </c>
      <c r="M1" s="32" t="s">
        <v>4</v>
      </c>
      <c r="N1" s="33" t="s">
        <v>7</v>
      </c>
      <c r="O1" s="33" t="s">
        <v>199</v>
      </c>
      <c r="P1" s="33" t="s">
        <v>202</v>
      </c>
      <c r="Q1" s="33" t="s">
        <v>198</v>
      </c>
      <c r="R1" s="33" t="s">
        <v>197</v>
      </c>
      <c r="S1" s="32" t="s">
        <v>8</v>
      </c>
      <c r="T1" s="33" t="s">
        <v>9</v>
      </c>
      <c r="U1" s="33" t="s">
        <v>10</v>
      </c>
    </row>
    <row r="2" spans="1:21">
      <c r="A2" s="3"/>
      <c r="B2" s="3"/>
      <c r="C2" s="3"/>
      <c r="D2" s="4"/>
      <c r="E2" s="5"/>
      <c r="F2" s="5"/>
      <c r="G2" s="5"/>
      <c r="H2" s="5"/>
      <c r="I2" s="5"/>
      <c r="J2" s="6"/>
      <c r="K2" s="3"/>
      <c r="L2" s="3"/>
      <c r="M2" s="40" t="str">
        <f t="shared" ref="M2:M65" si="0">IF(ISBLANK(B2),"",DATE(J2,H2,I2))</f>
        <v/>
      </c>
      <c r="N2" s="41" t="str">
        <f t="shared" ref="N2:N65" si="1">IF(ISBLANK(B2),"",9)</f>
        <v/>
      </c>
      <c r="O2" s="42" t="str">
        <f t="shared" ref="O2:O65" si="2">IF(E2="Yes",$E$1,"")</f>
        <v/>
      </c>
      <c r="P2" s="42" t="str">
        <f t="shared" ref="P2:P65" si="3">IF(F2="Yes",$F$1,"")</f>
        <v/>
      </c>
      <c r="Q2" s="42" t="str">
        <f t="shared" ref="Q2:Q65" si="4">IF(G2="Yes",$G$1,"")</f>
        <v/>
      </c>
      <c r="R2" s="43" t="str">
        <f t="shared" ref="R2:R65" si="5">_xlfn.TEXTJOIN(",",TRUE,O2:Q2)</f>
        <v/>
      </c>
      <c r="S2" s="44" t="str">
        <f>IF(ISBLANK(B2),"",VLOOKUP(Table1[[#This Row],[Column1]],Modules!N:O,2,0))</f>
        <v/>
      </c>
      <c r="T2" s="44" t="str">
        <f t="shared" ref="T2:T65" si="6">IF(ISBLANK(C2),"","yes")</f>
        <v/>
      </c>
      <c r="U2" s="44" t="str">
        <f t="shared" ref="U2:U65" si="7">IF(ISBLANK(B2),"","work")</f>
        <v/>
      </c>
    </row>
    <row r="3" spans="1:21">
      <c r="A3" s="3"/>
      <c r="B3" s="3"/>
      <c r="C3" s="3"/>
      <c r="D3" s="4"/>
      <c r="E3" s="5"/>
      <c r="F3" s="5"/>
      <c r="G3" s="5"/>
      <c r="H3" s="5"/>
      <c r="I3" s="5"/>
      <c r="J3" s="6"/>
      <c r="K3" s="3"/>
      <c r="L3" s="3"/>
      <c r="M3" s="40" t="str">
        <f t="shared" si="0"/>
        <v/>
      </c>
      <c r="N3" s="41" t="str">
        <f t="shared" si="1"/>
        <v/>
      </c>
      <c r="O3" s="41" t="str">
        <f t="shared" si="2"/>
        <v/>
      </c>
      <c r="P3" s="41" t="str">
        <f t="shared" si="3"/>
        <v/>
      </c>
      <c r="Q3" s="41" t="str">
        <f t="shared" si="4"/>
        <v/>
      </c>
      <c r="R3" s="43" t="str">
        <f t="shared" si="5"/>
        <v/>
      </c>
      <c r="S3" s="44" t="str">
        <f>IF(ISBLANK(B3),"",VLOOKUP(Table1[[#This Row],[Column1]],Modules!N:O,2,0))</f>
        <v/>
      </c>
      <c r="T3" s="44" t="str">
        <f t="shared" si="6"/>
        <v/>
      </c>
      <c r="U3" s="44" t="str">
        <f t="shared" si="7"/>
        <v/>
      </c>
    </row>
    <row r="4" spans="1:21">
      <c r="A4" s="3"/>
      <c r="B4" s="3"/>
      <c r="C4" s="3"/>
      <c r="D4" s="4"/>
      <c r="E4" s="5"/>
      <c r="F4" s="5"/>
      <c r="G4" s="5"/>
      <c r="H4" s="5"/>
      <c r="I4" s="5"/>
      <c r="J4" s="6"/>
      <c r="K4" s="3"/>
      <c r="L4" s="3"/>
      <c r="M4" s="40" t="str">
        <f t="shared" si="0"/>
        <v/>
      </c>
      <c r="N4" s="41" t="str">
        <f t="shared" si="1"/>
        <v/>
      </c>
      <c r="O4" s="41" t="str">
        <f t="shared" si="2"/>
        <v/>
      </c>
      <c r="P4" s="41" t="str">
        <f t="shared" si="3"/>
        <v/>
      </c>
      <c r="Q4" s="41" t="str">
        <f t="shared" si="4"/>
        <v/>
      </c>
      <c r="R4" s="43" t="str">
        <f t="shared" si="5"/>
        <v/>
      </c>
      <c r="S4" s="44" t="str">
        <f>IF(ISBLANK(B4),"",VLOOKUP(Table1[[#This Row],[Column1]],Modules!N:O,2,0))</f>
        <v/>
      </c>
      <c r="T4" s="44" t="str">
        <f t="shared" si="6"/>
        <v/>
      </c>
      <c r="U4" s="44" t="str">
        <f t="shared" si="7"/>
        <v/>
      </c>
    </row>
    <row r="5" spans="1:21">
      <c r="A5" s="3"/>
      <c r="B5" s="3"/>
      <c r="C5" s="3"/>
      <c r="D5" s="4"/>
      <c r="E5" s="5"/>
      <c r="F5" s="5"/>
      <c r="G5" s="5"/>
      <c r="H5" s="5"/>
      <c r="I5" s="5"/>
      <c r="J5" s="6"/>
      <c r="K5" s="3"/>
      <c r="L5" s="3"/>
      <c r="M5" s="40" t="str">
        <f t="shared" si="0"/>
        <v/>
      </c>
      <c r="N5" s="41" t="str">
        <f t="shared" si="1"/>
        <v/>
      </c>
      <c r="O5" s="41" t="str">
        <f t="shared" si="2"/>
        <v/>
      </c>
      <c r="P5" s="41" t="str">
        <f t="shared" si="3"/>
        <v/>
      </c>
      <c r="Q5" s="41" t="str">
        <f t="shared" si="4"/>
        <v/>
      </c>
      <c r="R5" s="43" t="str">
        <f t="shared" si="5"/>
        <v/>
      </c>
      <c r="S5" s="44" t="str">
        <f>IF(ISBLANK(B5),"",VLOOKUP(Table1[[#This Row],[Column1]],Modules!N:O,2,0))</f>
        <v/>
      </c>
      <c r="T5" s="44" t="str">
        <f t="shared" si="6"/>
        <v/>
      </c>
      <c r="U5" s="44" t="str">
        <f t="shared" si="7"/>
        <v/>
      </c>
    </row>
    <row r="6" spans="1:21">
      <c r="A6" s="3"/>
      <c r="B6" s="3"/>
      <c r="C6" s="3"/>
      <c r="D6" s="4"/>
      <c r="E6" s="5"/>
      <c r="F6" s="5"/>
      <c r="G6" s="5"/>
      <c r="H6" s="5"/>
      <c r="I6" s="5"/>
      <c r="J6" s="6"/>
      <c r="K6" s="3"/>
      <c r="L6" s="3"/>
      <c r="M6" s="40" t="str">
        <f t="shared" si="0"/>
        <v/>
      </c>
      <c r="N6" s="41" t="str">
        <f t="shared" si="1"/>
        <v/>
      </c>
      <c r="O6" s="41" t="str">
        <f t="shared" si="2"/>
        <v/>
      </c>
      <c r="P6" s="41" t="str">
        <f t="shared" si="3"/>
        <v/>
      </c>
      <c r="Q6" s="41" t="str">
        <f t="shared" si="4"/>
        <v/>
      </c>
      <c r="R6" s="43" t="str">
        <f t="shared" si="5"/>
        <v/>
      </c>
      <c r="S6" s="44" t="str">
        <f>IF(ISBLANK(B6),"",VLOOKUP(Table1[[#This Row],[Column1]],Modules!N:O,2,0))</f>
        <v/>
      </c>
      <c r="T6" s="44" t="str">
        <f t="shared" si="6"/>
        <v/>
      </c>
      <c r="U6" s="44" t="str">
        <f t="shared" si="7"/>
        <v/>
      </c>
    </row>
    <row r="7" spans="1:21">
      <c r="A7" s="3"/>
      <c r="B7" s="3"/>
      <c r="C7" s="3"/>
      <c r="D7" s="4"/>
      <c r="E7" s="5"/>
      <c r="F7" s="5"/>
      <c r="G7" s="5"/>
      <c r="H7" s="5"/>
      <c r="I7" s="5"/>
      <c r="J7" s="6"/>
      <c r="K7" s="3"/>
      <c r="L7" s="3"/>
      <c r="M7" s="40" t="str">
        <f t="shared" si="0"/>
        <v/>
      </c>
      <c r="N7" s="41" t="str">
        <f t="shared" si="1"/>
        <v/>
      </c>
      <c r="O7" s="41" t="str">
        <f t="shared" si="2"/>
        <v/>
      </c>
      <c r="P7" s="41" t="str">
        <f t="shared" si="3"/>
        <v/>
      </c>
      <c r="Q7" s="41" t="str">
        <f t="shared" si="4"/>
        <v/>
      </c>
      <c r="R7" s="43" t="str">
        <f t="shared" si="5"/>
        <v/>
      </c>
      <c r="S7" s="44" t="str">
        <f>IF(ISBLANK(B7),"",VLOOKUP(Table1[[#This Row],[Column1]],Modules!N:O,2,0))</f>
        <v/>
      </c>
      <c r="T7" s="44" t="str">
        <f t="shared" si="6"/>
        <v/>
      </c>
      <c r="U7" s="44" t="str">
        <f t="shared" si="7"/>
        <v/>
      </c>
    </row>
    <row r="8" spans="1:21">
      <c r="A8" s="3"/>
      <c r="B8" s="3"/>
      <c r="C8" s="3"/>
      <c r="D8" s="3"/>
      <c r="E8" s="5"/>
      <c r="F8" s="5"/>
      <c r="G8" s="5"/>
      <c r="H8" s="5"/>
      <c r="I8" s="5"/>
      <c r="J8" s="6"/>
      <c r="K8" s="3"/>
      <c r="L8" s="3"/>
      <c r="M8" s="40" t="str">
        <f t="shared" si="0"/>
        <v/>
      </c>
      <c r="N8" s="41" t="str">
        <f t="shared" si="1"/>
        <v/>
      </c>
      <c r="O8" s="41" t="str">
        <f t="shared" si="2"/>
        <v/>
      </c>
      <c r="P8" s="41" t="str">
        <f t="shared" si="3"/>
        <v/>
      </c>
      <c r="Q8" s="41" t="str">
        <f t="shared" si="4"/>
        <v/>
      </c>
      <c r="R8" s="43" t="str">
        <f t="shared" si="5"/>
        <v/>
      </c>
      <c r="S8" s="44" t="str">
        <f>IF(ISBLANK(B8),"",VLOOKUP(Table1[[#This Row],[Column1]],Modules!N:O,2,0))</f>
        <v/>
      </c>
      <c r="T8" s="44" t="str">
        <f t="shared" si="6"/>
        <v/>
      </c>
      <c r="U8" s="44" t="str">
        <f t="shared" si="7"/>
        <v/>
      </c>
    </row>
    <row r="9" spans="1:21">
      <c r="A9" s="3"/>
      <c r="B9" s="3"/>
      <c r="C9" s="3"/>
      <c r="D9" s="3"/>
      <c r="E9" s="5"/>
      <c r="F9" s="5"/>
      <c r="G9" s="5"/>
      <c r="H9" s="5"/>
      <c r="I9" s="5"/>
      <c r="J9" s="6"/>
      <c r="K9" s="3"/>
      <c r="L9" s="3"/>
      <c r="M9" s="40" t="str">
        <f t="shared" si="0"/>
        <v/>
      </c>
      <c r="N9" s="41" t="str">
        <f t="shared" si="1"/>
        <v/>
      </c>
      <c r="O9" s="41" t="str">
        <f t="shared" si="2"/>
        <v/>
      </c>
      <c r="P9" s="41" t="str">
        <f t="shared" si="3"/>
        <v/>
      </c>
      <c r="Q9" s="41" t="str">
        <f t="shared" si="4"/>
        <v/>
      </c>
      <c r="R9" s="43" t="str">
        <f t="shared" si="5"/>
        <v/>
      </c>
      <c r="S9" s="44" t="str">
        <f>IF(ISBLANK(B9),"",VLOOKUP(Table1[[#This Row],[Column1]],Modules!N:O,2,0))</f>
        <v/>
      </c>
      <c r="T9" s="44" t="str">
        <f t="shared" si="6"/>
        <v/>
      </c>
      <c r="U9" s="44" t="str">
        <f t="shared" si="7"/>
        <v/>
      </c>
    </row>
    <row r="10" spans="1:21">
      <c r="A10" s="3"/>
      <c r="B10" s="3"/>
      <c r="C10" s="3"/>
      <c r="D10" s="3"/>
      <c r="E10" s="5"/>
      <c r="F10" s="5"/>
      <c r="G10" s="5"/>
      <c r="H10" s="5"/>
      <c r="I10" s="5"/>
      <c r="J10" s="6"/>
      <c r="K10" s="3"/>
      <c r="L10" s="3"/>
      <c r="M10" s="40" t="str">
        <f t="shared" si="0"/>
        <v/>
      </c>
      <c r="N10" s="41" t="str">
        <f t="shared" si="1"/>
        <v/>
      </c>
      <c r="O10" s="41" t="str">
        <f t="shared" si="2"/>
        <v/>
      </c>
      <c r="P10" s="41" t="str">
        <f t="shared" si="3"/>
        <v/>
      </c>
      <c r="Q10" s="41" t="str">
        <f t="shared" si="4"/>
        <v/>
      </c>
      <c r="R10" s="43" t="str">
        <f t="shared" si="5"/>
        <v/>
      </c>
      <c r="S10" s="44" t="str">
        <f>IF(ISBLANK(B10),"",VLOOKUP(Table1[[#This Row],[Column1]],Modules!N:O,2,0))</f>
        <v/>
      </c>
      <c r="T10" s="44" t="str">
        <f t="shared" si="6"/>
        <v/>
      </c>
      <c r="U10" s="44" t="str">
        <f t="shared" si="7"/>
        <v/>
      </c>
    </row>
    <row r="11" spans="1:21">
      <c r="A11" s="3"/>
      <c r="B11" s="3"/>
      <c r="C11" s="3"/>
      <c r="D11" s="3"/>
      <c r="E11" s="5"/>
      <c r="F11" s="5"/>
      <c r="G11" s="5"/>
      <c r="H11" s="5"/>
      <c r="I11" s="5"/>
      <c r="J11" s="6"/>
      <c r="K11" s="3"/>
      <c r="L11" s="3"/>
      <c r="M11" s="40" t="str">
        <f t="shared" si="0"/>
        <v/>
      </c>
      <c r="N11" s="41" t="str">
        <f t="shared" si="1"/>
        <v/>
      </c>
      <c r="O11" s="41" t="str">
        <f t="shared" si="2"/>
        <v/>
      </c>
      <c r="P11" s="41" t="str">
        <f t="shared" si="3"/>
        <v/>
      </c>
      <c r="Q11" s="41" t="str">
        <f t="shared" si="4"/>
        <v/>
      </c>
      <c r="R11" s="43" t="str">
        <f t="shared" si="5"/>
        <v/>
      </c>
      <c r="S11" s="44" t="str">
        <f>IF(ISBLANK(B11),"",VLOOKUP(Table1[[#This Row],[Column1]],Modules!N:O,2,0))</f>
        <v/>
      </c>
      <c r="T11" s="44" t="str">
        <f t="shared" si="6"/>
        <v/>
      </c>
      <c r="U11" s="44" t="str">
        <f t="shared" si="7"/>
        <v/>
      </c>
    </row>
    <row r="12" spans="1:21">
      <c r="A12" s="3"/>
      <c r="B12" s="3"/>
      <c r="C12" s="3"/>
      <c r="D12" s="3"/>
      <c r="E12" s="5"/>
      <c r="F12" s="5"/>
      <c r="G12" s="5"/>
      <c r="H12" s="5"/>
      <c r="I12" s="5"/>
      <c r="J12" s="6"/>
      <c r="K12" s="3"/>
      <c r="L12" s="3"/>
      <c r="M12" s="40" t="str">
        <f t="shared" si="0"/>
        <v/>
      </c>
      <c r="N12" s="41" t="str">
        <f t="shared" si="1"/>
        <v/>
      </c>
      <c r="O12" s="41" t="str">
        <f t="shared" si="2"/>
        <v/>
      </c>
      <c r="P12" s="41" t="str">
        <f t="shared" si="3"/>
        <v/>
      </c>
      <c r="Q12" s="41" t="str">
        <f t="shared" si="4"/>
        <v/>
      </c>
      <c r="R12" s="43" t="str">
        <f t="shared" si="5"/>
        <v/>
      </c>
      <c r="S12" s="44" t="str">
        <f>IF(ISBLANK(B12),"",VLOOKUP(Table1[[#This Row],[Column1]],Modules!N:O,2,0))</f>
        <v/>
      </c>
      <c r="T12" s="44" t="str">
        <f t="shared" si="6"/>
        <v/>
      </c>
      <c r="U12" s="44" t="str">
        <f t="shared" si="7"/>
        <v/>
      </c>
    </row>
    <row r="13" spans="1:21">
      <c r="A13" s="3"/>
      <c r="B13" s="3"/>
      <c r="C13" s="3"/>
      <c r="D13" s="3"/>
      <c r="E13" s="5"/>
      <c r="F13" s="5"/>
      <c r="G13" s="5"/>
      <c r="H13" s="5"/>
      <c r="I13" s="5"/>
      <c r="J13" s="6"/>
      <c r="K13" s="3"/>
      <c r="L13" s="3"/>
      <c r="M13" s="40" t="str">
        <f t="shared" si="0"/>
        <v/>
      </c>
      <c r="N13" s="41" t="str">
        <f t="shared" si="1"/>
        <v/>
      </c>
      <c r="O13" s="41" t="str">
        <f t="shared" si="2"/>
        <v/>
      </c>
      <c r="P13" s="41" t="str">
        <f t="shared" si="3"/>
        <v/>
      </c>
      <c r="Q13" s="41" t="str">
        <f t="shared" si="4"/>
        <v/>
      </c>
      <c r="R13" s="43" t="str">
        <f t="shared" si="5"/>
        <v/>
      </c>
      <c r="S13" s="44" t="str">
        <f>IF(ISBLANK(B13),"",VLOOKUP(Table1[[#This Row],[Column1]],Modules!N:O,2,0))</f>
        <v/>
      </c>
      <c r="T13" s="44" t="str">
        <f t="shared" si="6"/>
        <v/>
      </c>
      <c r="U13" s="44" t="str">
        <f t="shared" si="7"/>
        <v/>
      </c>
    </row>
    <row r="14" spans="1:21">
      <c r="A14" s="3"/>
      <c r="B14" s="3"/>
      <c r="C14" s="3"/>
      <c r="D14" s="3"/>
      <c r="E14" s="5"/>
      <c r="F14" s="5"/>
      <c r="G14" s="5"/>
      <c r="H14" s="5"/>
      <c r="I14" s="5"/>
      <c r="J14" s="6"/>
      <c r="K14" s="3"/>
      <c r="L14" s="3"/>
      <c r="M14" s="40" t="str">
        <f t="shared" si="0"/>
        <v/>
      </c>
      <c r="N14" s="41" t="str">
        <f t="shared" si="1"/>
        <v/>
      </c>
      <c r="O14" s="41" t="str">
        <f t="shared" si="2"/>
        <v/>
      </c>
      <c r="P14" s="41" t="str">
        <f t="shared" si="3"/>
        <v/>
      </c>
      <c r="Q14" s="41" t="str">
        <f t="shared" si="4"/>
        <v/>
      </c>
      <c r="R14" s="43" t="str">
        <f t="shared" si="5"/>
        <v/>
      </c>
      <c r="S14" s="44" t="str">
        <f>IF(ISBLANK(B14),"",VLOOKUP(Table1[[#This Row],[Column1]],Modules!N:O,2,0))</f>
        <v/>
      </c>
      <c r="T14" s="44" t="str">
        <f t="shared" si="6"/>
        <v/>
      </c>
      <c r="U14" s="44" t="str">
        <f t="shared" si="7"/>
        <v/>
      </c>
    </row>
    <row r="15" spans="1:21">
      <c r="A15" s="3"/>
      <c r="B15" s="3"/>
      <c r="C15" s="3"/>
      <c r="D15" s="3"/>
      <c r="E15" s="5"/>
      <c r="F15" s="5"/>
      <c r="G15" s="5"/>
      <c r="H15" s="5"/>
      <c r="I15" s="5"/>
      <c r="J15" s="6"/>
      <c r="K15" s="3"/>
      <c r="L15" s="3"/>
      <c r="M15" s="40" t="str">
        <f t="shared" si="0"/>
        <v/>
      </c>
      <c r="N15" s="41" t="str">
        <f t="shared" si="1"/>
        <v/>
      </c>
      <c r="O15" s="41" t="str">
        <f t="shared" si="2"/>
        <v/>
      </c>
      <c r="P15" s="41" t="str">
        <f t="shared" si="3"/>
        <v/>
      </c>
      <c r="Q15" s="41" t="str">
        <f t="shared" si="4"/>
        <v/>
      </c>
      <c r="R15" s="43" t="str">
        <f t="shared" si="5"/>
        <v/>
      </c>
      <c r="S15" s="44" t="str">
        <f>IF(ISBLANK(B15),"",VLOOKUP(Table1[[#This Row],[Column1]],Modules!N:O,2,0))</f>
        <v/>
      </c>
      <c r="T15" s="44" t="str">
        <f t="shared" si="6"/>
        <v/>
      </c>
      <c r="U15" s="44" t="str">
        <f t="shared" si="7"/>
        <v/>
      </c>
    </row>
    <row r="16" spans="1:21">
      <c r="A16" s="3"/>
      <c r="B16" s="3"/>
      <c r="C16" s="3"/>
      <c r="D16" s="3"/>
      <c r="E16" s="5"/>
      <c r="F16" s="5"/>
      <c r="G16" s="5"/>
      <c r="H16" s="5"/>
      <c r="I16" s="5"/>
      <c r="J16" s="6"/>
      <c r="K16" s="3"/>
      <c r="L16" s="3"/>
      <c r="M16" s="40" t="str">
        <f t="shared" si="0"/>
        <v/>
      </c>
      <c r="N16" s="41" t="str">
        <f t="shared" si="1"/>
        <v/>
      </c>
      <c r="O16" s="41" t="str">
        <f t="shared" si="2"/>
        <v/>
      </c>
      <c r="P16" s="41" t="str">
        <f t="shared" si="3"/>
        <v/>
      </c>
      <c r="Q16" s="41" t="str">
        <f t="shared" si="4"/>
        <v/>
      </c>
      <c r="R16" s="43" t="str">
        <f t="shared" si="5"/>
        <v/>
      </c>
      <c r="S16" s="44" t="str">
        <f>IF(ISBLANK(B16),"",VLOOKUP(Table1[[#This Row],[Column1]],Modules!N:O,2,0))</f>
        <v/>
      </c>
      <c r="T16" s="44" t="str">
        <f t="shared" si="6"/>
        <v/>
      </c>
      <c r="U16" s="44" t="str">
        <f t="shared" si="7"/>
        <v/>
      </c>
    </row>
    <row r="17" spans="1:21">
      <c r="A17" s="3"/>
      <c r="B17" s="3"/>
      <c r="C17" s="3"/>
      <c r="D17" s="3"/>
      <c r="E17" s="5"/>
      <c r="F17" s="5"/>
      <c r="G17" s="5"/>
      <c r="H17" s="5"/>
      <c r="I17" s="5"/>
      <c r="J17" s="6"/>
      <c r="K17" s="3"/>
      <c r="L17" s="3"/>
      <c r="M17" s="40" t="str">
        <f t="shared" si="0"/>
        <v/>
      </c>
      <c r="N17" s="41" t="str">
        <f t="shared" si="1"/>
        <v/>
      </c>
      <c r="O17" s="41" t="str">
        <f t="shared" si="2"/>
        <v/>
      </c>
      <c r="P17" s="41" t="str">
        <f t="shared" si="3"/>
        <v/>
      </c>
      <c r="Q17" s="41" t="str">
        <f t="shared" si="4"/>
        <v/>
      </c>
      <c r="R17" s="43" t="str">
        <f t="shared" si="5"/>
        <v/>
      </c>
      <c r="S17" s="44" t="str">
        <f>IF(ISBLANK(B17),"",VLOOKUP(Table1[[#This Row],[Column1]],Modules!N:O,2,0))</f>
        <v/>
      </c>
      <c r="T17" s="44" t="str">
        <f t="shared" si="6"/>
        <v/>
      </c>
      <c r="U17" s="44" t="str">
        <f t="shared" si="7"/>
        <v/>
      </c>
    </row>
    <row r="18" spans="1:21">
      <c r="A18" s="3"/>
      <c r="B18" s="3"/>
      <c r="C18" s="3"/>
      <c r="D18" s="3"/>
      <c r="E18" s="5"/>
      <c r="F18" s="5"/>
      <c r="G18" s="5"/>
      <c r="H18" s="5"/>
      <c r="I18" s="5"/>
      <c r="J18" s="6"/>
      <c r="K18" s="3"/>
      <c r="L18" s="3"/>
      <c r="M18" s="40" t="str">
        <f t="shared" si="0"/>
        <v/>
      </c>
      <c r="N18" s="41" t="str">
        <f t="shared" si="1"/>
        <v/>
      </c>
      <c r="O18" s="41" t="str">
        <f t="shared" si="2"/>
        <v/>
      </c>
      <c r="P18" s="41" t="str">
        <f t="shared" si="3"/>
        <v/>
      </c>
      <c r="Q18" s="41" t="str">
        <f t="shared" si="4"/>
        <v/>
      </c>
      <c r="R18" s="43" t="str">
        <f t="shared" si="5"/>
        <v/>
      </c>
      <c r="S18" s="44" t="str">
        <f>IF(ISBLANK(B18),"",VLOOKUP(Table1[[#This Row],[Column1]],Modules!N:O,2,0))</f>
        <v/>
      </c>
      <c r="T18" s="44" t="str">
        <f t="shared" si="6"/>
        <v/>
      </c>
      <c r="U18" s="44" t="str">
        <f t="shared" si="7"/>
        <v/>
      </c>
    </row>
    <row r="19" spans="1:21">
      <c r="A19" s="3"/>
      <c r="B19" s="3"/>
      <c r="C19" s="3"/>
      <c r="D19" s="3"/>
      <c r="E19" s="5"/>
      <c r="F19" s="5"/>
      <c r="G19" s="5"/>
      <c r="H19" s="5"/>
      <c r="I19" s="5"/>
      <c r="J19" s="6"/>
      <c r="K19" s="3"/>
      <c r="L19" s="3"/>
      <c r="M19" s="40" t="str">
        <f t="shared" si="0"/>
        <v/>
      </c>
      <c r="N19" s="41" t="str">
        <f t="shared" si="1"/>
        <v/>
      </c>
      <c r="O19" s="41" t="str">
        <f t="shared" si="2"/>
        <v/>
      </c>
      <c r="P19" s="41" t="str">
        <f t="shared" si="3"/>
        <v/>
      </c>
      <c r="Q19" s="41" t="str">
        <f t="shared" si="4"/>
        <v/>
      </c>
      <c r="R19" s="43" t="str">
        <f t="shared" si="5"/>
        <v/>
      </c>
      <c r="S19" s="44" t="str">
        <f>IF(ISBLANK(B19),"",VLOOKUP(Table1[[#This Row],[Column1]],Modules!N:O,2,0))</f>
        <v/>
      </c>
      <c r="T19" s="44" t="str">
        <f t="shared" si="6"/>
        <v/>
      </c>
      <c r="U19" s="44" t="str">
        <f t="shared" si="7"/>
        <v/>
      </c>
    </row>
    <row r="20" spans="1:21">
      <c r="A20" s="3"/>
      <c r="B20" s="3"/>
      <c r="C20" s="3"/>
      <c r="D20" s="3"/>
      <c r="E20" s="5"/>
      <c r="F20" s="5"/>
      <c r="G20" s="5"/>
      <c r="H20" s="5"/>
      <c r="I20" s="5"/>
      <c r="J20" s="6"/>
      <c r="K20" s="3"/>
      <c r="L20" s="3"/>
      <c r="M20" s="40" t="str">
        <f t="shared" si="0"/>
        <v/>
      </c>
      <c r="N20" s="41" t="str">
        <f t="shared" si="1"/>
        <v/>
      </c>
      <c r="O20" s="41" t="str">
        <f t="shared" si="2"/>
        <v/>
      </c>
      <c r="P20" s="41" t="str">
        <f t="shared" si="3"/>
        <v/>
      </c>
      <c r="Q20" s="41" t="str">
        <f t="shared" si="4"/>
        <v/>
      </c>
      <c r="R20" s="43" t="str">
        <f t="shared" si="5"/>
        <v/>
      </c>
      <c r="S20" s="44" t="str">
        <f>IF(ISBLANK(B20),"",VLOOKUP(Table1[[#This Row],[Column1]],Modules!N:O,2,0))</f>
        <v/>
      </c>
      <c r="T20" s="44" t="str">
        <f t="shared" si="6"/>
        <v/>
      </c>
      <c r="U20" s="44" t="str">
        <f t="shared" si="7"/>
        <v/>
      </c>
    </row>
    <row r="21" spans="1:21">
      <c r="A21" s="3"/>
      <c r="B21" s="3"/>
      <c r="C21" s="3"/>
      <c r="D21" s="3"/>
      <c r="E21" s="5"/>
      <c r="F21" s="5"/>
      <c r="G21" s="5"/>
      <c r="H21" s="5"/>
      <c r="I21" s="5"/>
      <c r="J21" s="6"/>
      <c r="K21" s="3"/>
      <c r="L21" s="3"/>
      <c r="M21" s="40" t="str">
        <f t="shared" si="0"/>
        <v/>
      </c>
      <c r="N21" s="41" t="str">
        <f t="shared" si="1"/>
        <v/>
      </c>
      <c r="O21" s="41" t="str">
        <f t="shared" si="2"/>
        <v/>
      </c>
      <c r="P21" s="41" t="str">
        <f t="shared" si="3"/>
        <v/>
      </c>
      <c r="Q21" s="41" t="str">
        <f t="shared" si="4"/>
        <v/>
      </c>
      <c r="R21" s="43" t="str">
        <f t="shared" si="5"/>
        <v/>
      </c>
      <c r="S21" s="44" t="str">
        <f>IF(ISBLANK(B21),"",VLOOKUP(Table1[[#This Row],[Column1]],Modules!N:O,2,0))</f>
        <v/>
      </c>
      <c r="T21" s="44" t="str">
        <f t="shared" si="6"/>
        <v/>
      </c>
      <c r="U21" s="44" t="str">
        <f t="shared" si="7"/>
        <v/>
      </c>
    </row>
    <row r="22" spans="1:21">
      <c r="A22" s="3"/>
      <c r="B22" s="3"/>
      <c r="C22" s="3"/>
      <c r="D22" s="3"/>
      <c r="E22" s="5"/>
      <c r="F22" s="5"/>
      <c r="G22" s="5"/>
      <c r="H22" s="5"/>
      <c r="I22" s="5"/>
      <c r="J22" s="6"/>
      <c r="K22" s="3"/>
      <c r="L22" s="3"/>
      <c r="M22" s="40" t="str">
        <f t="shared" si="0"/>
        <v/>
      </c>
      <c r="N22" s="41" t="str">
        <f t="shared" si="1"/>
        <v/>
      </c>
      <c r="O22" s="41" t="str">
        <f t="shared" si="2"/>
        <v/>
      </c>
      <c r="P22" s="41" t="str">
        <f t="shared" si="3"/>
        <v/>
      </c>
      <c r="Q22" s="41" t="str">
        <f t="shared" si="4"/>
        <v/>
      </c>
      <c r="R22" s="43" t="str">
        <f t="shared" si="5"/>
        <v/>
      </c>
      <c r="S22" s="44" t="str">
        <f>IF(ISBLANK(B22),"",VLOOKUP(Table1[[#This Row],[Column1]],Modules!N:O,2,0))</f>
        <v/>
      </c>
      <c r="T22" s="44" t="str">
        <f t="shared" si="6"/>
        <v/>
      </c>
      <c r="U22" s="44" t="str">
        <f t="shared" si="7"/>
        <v/>
      </c>
    </row>
    <row r="23" spans="1:21">
      <c r="A23" s="3"/>
      <c r="B23" s="3"/>
      <c r="C23" s="3"/>
      <c r="D23" s="3"/>
      <c r="E23" s="5"/>
      <c r="F23" s="5"/>
      <c r="G23" s="5"/>
      <c r="H23" s="5"/>
      <c r="I23" s="5"/>
      <c r="J23" s="6"/>
      <c r="K23" s="3"/>
      <c r="L23" s="3"/>
      <c r="M23" s="40" t="str">
        <f t="shared" si="0"/>
        <v/>
      </c>
      <c r="N23" s="41" t="str">
        <f t="shared" si="1"/>
        <v/>
      </c>
      <c r="O23" s="41" t="str">
        <f t="shared" si="2"/>
        <v/>
      </c>
      <c r="P23" s="41" t="str">
        <f t="shared" si="3"/>
        <v/>
      </c>
      <c r="Q23" s="41" t="str">
        <f t="shared" si="4"/>
        <v/>
      </c>
      <c r="R23" s="43" t="str">
        <f t="shared" si="5"/>
        <v/>
      </c>
      <c r="S23" s="44" t="str">
        <f>IF(ISBLANK(B23),"",VLOOKUP(Table1[[#This Row],[Column1]],Modules!N:O,2,0))</f>
        <v/>
      </c>
      <c r="T23" s="44" t="str">
        <f t="shared" si="6"/>
        <v/>
      </c>
      <c r="U23" s="44" t="str">
        <f t="shared" si="7"/>
        <v/>
      </c>
    </row>
    <row r="24" spans="1:21">
      <c r="A24" s="3"/>
      <c r="B24" s="3"/>
      <c r="C24" s="3"/>
      <c r="D24" s="3"/>
      <c r="E24" s="5"/>
      <c r="F24" s="5"/>
      <c r="G24" s="5"/>
      <c r="H24" s="5"/>
      <c r="I24" s="5"/>
      <c r="J24" s="6"/>
      <c r="K24" s="3"/>
      <c r="L24" s="3"/>
      <c r="M24" s="40" t="str">
        <f t="shared" si="0"/>
        <v/>
      </c>
      <c r="N24" s="41" t="str">
        <f t="shared" si="1"/>
        <v/>
      </c>
      <c r="O24" s="41" t="str">
        <f t="shared" si="2"/>
        <v/>
      </c>
      <c r="P24" s="41" t="str">
        <f t="shared" si="3"/>
        <v/>
      </c>
      <c r="Q24" s="41" t="str">
        <f t="shared" si="4"/>
        <v/>
      </c>
      <c r="R24" s="43" t="str">
        <f t="shared" si="5"/>
        <v/>
      </c>
      <c r="S24" s="44" t="str">
        <f>IF(ISBLANK(B24),"",VLOOKUP(Table1[[#This Row],[Column1]],Modules!N:O,2,0))</f>
        <v/>
      </c>
      <c r="T24" s="44" t="str">
        <f t="shared" si="6"/>
        <v/>
      </c>
      <c r="U24" s="44" t="str">
        <f t="shared" si="7"/>
        <v/>
      </c>
    </row>
    <row r="25" spans="1:21">
      <c r="A25" s="3"/>
      <c r="B25" s="3"/>
      <c r="C25" s="3"/>
      <c r="D25" s="3"/>
      <c r="E25" s="5"/>
      <c r="F25" s="5"/>
      <c r="G25" s="5"/>
      <c r="H25" s="5"/>
      <c r="I25" s="5"/>
      <c r="J25" s="6"/>
      <c r="K25" s="3"/>
      <c r="L25" s="3"/>
      <c r="M25" s="40" t="str">
        <f t="shared" si="0"/>
        <v/>
      </c>
      <c r="N25" s="41" t="str">
        <f t="shared" si="1"/>
        <v/>
      </c>
      <c r="O25" s="41" t="str">
        <f t="shared" si="2"/>
        <v/>
      </c>
      <c r="P25" s="41" t="str">
        <f t="shared" si="3"/>
        <v/>
      </c>
      <c r="Q25" s="41" t="str">
        <f t="shared" si="4"/>
        <v/>
      </c>
      <c r="R25" s="43" t="str">
        <f t="shared" si="5"/>
        <v/>
      </c>
      <c r="S25" s="44" t="str">
        <f>IF(ISBLANK(B25),"",VLOOKUP(Table1[[#This Row],[Column1]],Modules!N:O,2,0))</f>
        <v/>
      </c>
      <c r="T25" s="44" t="str">
        <f t="shared" si="6"/>
        <v/>
      </c>
      <c r="U25" s="44" t="str">
        <f t="shared" si="7"/>
        <v/>
      </c>
    </row>
    <row r="26" spans="1:21">
      <c r="A26" s="3"/>
      <c r="B26" s="3"/>
      <c r="C26" s="3"/>
      <c r="D26" s="3"/>
      <c r="E26" s="5"/>
      <c r="F26" s="5"/>
      <c r="G26" s="5"/>
      <c r="H26" s="5"/>
      <c r="I26" s="5"/>
      <c r="J26" s="6"/>
      <c r="K26" s="3"/>
      <c r="L26" s="3"/>
      <c r="M26" s="40" t="str">
        <f t="shared" si="0"/>
        <v/>
      </c>
      <c r="N26" s="41" t="str">
        <f t="shared" si="1"/>
        <v/>
      </c>
      <c r="O26" s="41" t="str">
        <f t="shared" si="2"/>
        <v/>
      </c>
      <c r="P26" s="41" t="str">
        <f t="shared" si="3"/>
        <v/>
      </c>
      <c r="Q26" s="41" t="str">
        <f t="shared" si="4"/>
        <v/>
      </c>
      <c r="R26" s="43" t="str">
        <f t="shared" si="5"/>
        <v/>
      </c>
      <c r="S26" s="44" t="str">
        <f>IF(ISBLANK(B26),"",VLOOKUP(Table1[[#This Row],[Column1]],Modules!N:O,2,0))</f>
        <v/>
      </c>
      <c r="T26" s="44" t="str">
        <f t="shared" si="6"/>
        <v/>
      </c>
      <c r="U26" s="44" t="str">
        <f t="shared" si="7"/>
        <v/>
      </c>
    </row>
    <row r="27" spans="1:21">
      <c r="A27" s="3"/>
      <c r="B27" s="3"/>
      <c r="C27" s="3"/>
      <c r="D27" s="3"/>
      <c r="E27" s="5"/>
      <c r="F27" s="5"/>
      <c r="G27" s="5"/>
      <c r="H27" s="5"/>
      <c r="I27" s="5"/>
      <c r="J27" s="6"/>
      <c r="K27" s="3"/>
      <c r="L27" s="3"/>
      <c r="M27" s="40" t="str">
        <f t="shared" si="0"/>
        <v/>
      </c>
      <c r="N27" s="41" t="str">
        <f t="shared" si="1"/>
        <v/>
      </c>
      <c r="O27" s="41" t="str">
        <f t="shared" si="2"/>
        <v/>
      </c>
      <c r="P27" s="41" t="str">
        <f t="shared" si="3"/>
        <v/>
      </c>
      <c r="Q27" s="41" t="str">
        <f t="shared" si="4"/>
        <v/>
      </c>
      <c r="R27" s="43" t="str">
        <f t="shared" si="5"/>
        <v/>
      </c>
      <c r="S27" s="44" t="str">
        <f>IF(ISBLANK(B27),"",VLOOKUP(Table1[[#This Row],[Column1]],Modules!N:O,2,0))</f>
        <v/>
      </c>
      <c r="T27" s="44" t="str">
        <f t="shared" si="6"/>
        <v/>
      </c>
      <c r="U27" s="44" t="str">
        <f t="shared" si="7"/>
        <v/>
      </c>
    </row>
    <row r="28" spans="1:21">
      <c r="A28" s="3"/>
      <c r="B28" s="3"/>
      <c r="C28" s="3"/>
      <c r="D28" s="3"/>
      <c r="E28" s="5"/>
      <c r="F28" s="5"/>
      <c r="G28" s="5"/>
      <c r="H28" s="5"/>
      <c r="I28" s="5"/>
      <c r="J28" s="6"/>
      <c r="K28" s="3"/>
      <c r="L28" s="3"/>
      <c r="M28" s="40" t="str">
        <f t="shared" si="0"/>
        <v/>
      </c>
      <c r="N28" s="41" t="str">
        <f t="shared" si="1"/>
        <v/>
      </c>
      <c r="O28" s="41" t="str">
        <f t="shared" si="2"/>
        <v/>
      </c>
      <c r="P28" s="41" t="str">
        <f t="shared" si="3"/>
        <v/>
      </c>
      <c r="Q28" s="41" t="str">
        <f t="shared" si="4"/>
        <v/>
      </c>
      <c r="R28" s="43" t="str">
        <f t="shared" si="5"/>
        <v/>
      </c>
      <c r="S28" s="44" t="str">
        <f>IF(ISBLANK(B28),"",VLOOKUP(Table1[[#This Row],[Column1]],Modules!N:O,2,0))</f>
        <v/>
      </c>
      <c r="T28" s="44" t="str">
        <f t="shared" si="6"/>
        <v/>
      </c>
      <c r="U28" s="44" t="str">
        <f t="shared" si="7"/>
        <v/>
      </c>
    </row>
    <row r="29" spans="1:21">
      <c r="A29" s="3"/>
      <c r="B29" s="3"/>
      <c r="C29" s="3"/>
      <c r="D29" s="3"/>
      <c r="E29" s="5"/>
      <c r="F29" s="5"/>
      <c r="G29" s="5"/>
      <c r="H29" s="5"/>
      <c r="I29" s="5"/>
      <c r="J29" s="6"/>
      <c r="K29" s="3"/>
      <c r="L29" s="3"/>
      <c r="M29" s="40" t="str">
        <f t="shared" si="0"/>
        <v/>
      </c>
      <c r="N29" s="41" t="str">
        <f t="shared" si="1"/>
        <v/>
      </c>
      <c r="O29" s="41" t="str">
        <f t="shared" si="2"/>
        <v/>
      </c>
      <c r="P29" s="41" t="str">
        <f t="shared" si="3"/>
        <v/>
      </c>
      <c r="Q29" s="41" t="str">
        <f t="shared" si="4"/>
        <v/>
      </c>
      <c r="R29" s="43" t="str">
        <f t="shared" si="5"/>
        <v/>
      </c>
      <c r="S29" s="44" t="str">
        <f>IF(ISBLANK(B29),"",VLOOKUP(Table1[[#This Row],[Column1]],Modules!N:O,2,0))</f>
        <v/>
      </c>
      <c r="T29" s="44" t="str">
        <f t="shared" si="6"/>
        <v/>
      </c>
      <c r="U29" s="44" t="str">
        <f t="shared" si="7"/>
        <v/>
      </c>
    </row>
    <row r="30" spans="1:21">
      <c r="A30" s="3"/>
      <c r="B30" s="3"/>
      <c r="C30" s="3"/>
      <c r="D30" s="3"/>
      <c r="E30" s="5"/>
      <c r="F30" s="5"/>
      <c r="G30" s="5"/>
      <c r="H30" s="5"/>
      <c r="I30" s="5"/>
      <c r="J30" s="6"/>
      <c r="K30" s="3"/>
      <c r="L30" s="3"/>
      <c r="M30" s="40" t="str">
        <f t="shared" si="0"/>
        <v/>
      </c>
      <c r="N30" s="41" t="str">
        <f t="shared" si="1"/>
        <v/>
      </c>
      <c r="O30" s="41" t="str">
        <f t="shared" si="2"/>
        <v/>
      </c>
      <c r="P30" s="41" t="str">
        <f t="shared" si="3"/>
        <v/>
      </c>
      <c r="Q30" s="41" t="str">
        <f t="shared" si="4"/>
        <v/>
      </c>
      <c r="R30" s="43" t="str">
        <f t="shared" si="5"/>
        <v/>
      </c>
      <c r="S30" s="44" t="str">
        <f>IF(ISBLANK(B30),"",VLOOKUP(Table1[[#This Row],[Column1]],Modules!N:O,2,0))</f>
        <v/>
      </c>
      <c r="T30" s="44" t="str">
        <f t="shared" si="6"/>
        <v/>
      </c>
      <c r="U30" s="44" t="str">
        <f t="shared" si="7"/>
        <v/>
      </c>
    </row>
    <row r="31" spans="1:21">
      <c r="A31" s="3"/>
      <c r="B31" s="3"/>
      <c r="C31" s="3"/>
      <c r="D31" s="3"/>
      <c r="E31" s="5"/>
      <c r="F31" s="5"/>
      <c r="G31" s="5"/>
      <c r="H31" s="5"/>
      <c r="I31" s="5"/>
      <c r="J31" s="6"/>
      <c r="K31" s="3"/>
      <c r="L31" s="3"/>
      <c r="M31" s="40" t="str">
        <f t="shared" si="0"/>
        <v/>
      </c>
      <c r="N31" s="41" t="str">
        <f t="shared" si="1"/>
        <v/>
      </c>
      <c r="O31" s="41" t="str">
        <f t="shared" si="2"/>
        <v/>
      </c>
      <c r="P31" s="41" t="str">
        <f t="shared" si="3"/>
        <v/>
      </c>
      <c r="Q31" s="41" t="str">
        <f t="shared" si="4"/>
        <v/>
      </c>
      <c r="R31" s="43" t="str">
        <f t="shared" si="5"/>
        <v/>
      </c>
      <c r="S31" s="44" t="str">
        <f>IF(ISBLANK(B31),"",VLOOKUP(Table1[[#This Row],[Column1]],Modules!N:O,2,0))</f>
        <v/>
      </c>
      <c r="T31" s="44" t="str">
        <f t="shared" si="6"/>
        <v/>
      </c>
      <c r="U31" s="44" t="str">
        <f t="shared" si="7"/>
        <v/>
      </c>
    </row>
    <row r="32" spans="1:21">
      <c r="A32" s="3"/>
      <c r="B32" s="3"/>
      <c r="C32" s="3"/>
      <c r="D32" s="3"/>
      <c r="E32" s="5"/>
      <c r="F32" s="5"/>
      <c r="G32" s="5"/>
      <c r="H32" s="5"/>
      <c r="I32" s="5"/>
      <c r="J32" s="6"/>
      <c r="K32" s="3"/>
      <c r="L32" s="3"/>
      <c r="M32" s="40" t="str">
        <f t="shared" si="0"/>
        <v/>
      </c>
      <c r="N32" s="41" t="str">
        <f t="shared" si="1"/>
        <v/>
      </c>
      <c r="O32" s="41" t="str">
        <f t="shared" si="2"/>
        <v/>
      </c>
      <c r="P32" s="41" t="str">
        <f t="shared" si="3"/>
        <v/>
      </c>
      <c r="Q32" s="41" t="str">
        <f t="shared" si="4"/>
        <v/>
      </c>
      <c r="R32" s="43" t="str">
        <f t="shared" si="5"/>
        <v/>
      </c>
      <c r="S32" s="44" t="str">
        <f>IF(ISBLANK(B32),"",VLOOKUP(Table1[[#This Row],[Column1]],Modules!N:O,2,0))</f>
        <v/>
      </c>
      <c r="T32" s="44" t="str">
        <f t="shared" si="6"/>
        <v/>
      </c>
      <c r="U32" s="44" t="str">
        <f t="shared" si="7"/>
        <v/>
      </c>
    </row>
    <row r="33" spans="1:21">
      <c r="A33" s="3"/>
      <c r="B33" s="3"/>
      <c r="C33" s="3"/>
      <c r="D33" s="3"/>
      <c r="E33" s="5"/>
      <c r="F33" s="5"/>
      <c r="G33" s="5"/>
      <c r="H33" s="5"/>
      <c r="I33" s="5"/>
      <c r="J33" s="6"/>
      <c r="K33" s="3"/>
      <c r="L33" s="3"/>
      <c r="M33" s="40" t="str">
        <f t="shared" si="0"/>
        <v/>
      </c>
      <c r="N33" s="41" t="str">
        <f t="shared" si="1"/>
        <v/>
      </c>
      <c r="O33" s="41" t="str">
        <f t="shared" si="2"/>
        <v/>
      </c>
      <c r="P33" s="41" t="str">
        <f t="shared" si="3"/>
        <v/>
      </c>
      <c r="Q33" s="41" t="str">
        <f t="shared" si="4"/>
        <v/>
      </c>
      <c r="R33" s="43" t="str">
        <f t="shared" si="5"/>
        <v/>
      </c>
      <c r="S33" s="44" t="str">
        <f>IF(ISBLANK(B33),"",VLOOKUP(Table1[[#This Row],[Column1]],Modules!N:O,2,0))</f>
        <v/>
      </c>
      <c r="T33" s="44" t="str">
        <f t="shared" si="6"/>
        <v/>
      </c>
      <c r="U33" s="44" t="str">
        <f t="shared" si="7"/>
        <v/>
      </c>
    </row>
    <row r="34" spans="1:21">
      <c r="A34" s="3"/>
      <c r="B34" s="3"/>
      <c r="C34" s="3"/>
      <c r="D34" s="3"/>
      <c r="E34" s="5"/>
      <c r="F34" s="5"/>
      <c r="G34" s="5"/>
      <c r="H34" s="5"/>
      <c r="I34" s="5"/>
      <c r="J34" s="6"/>
      <c r="K34" s="3"/>
      <c r="L34" s="3"/>
      <c r="M34" s="40" t="str">
        <f t="shared" si="0"/>
        <v/>
      </c>
      <c r="N34" s="41" t="str">
        <f t="shared" si="1"/>
        <v/>
      </c>
      <c r="O34" s="41" t="str">
        <f t="shared" si="2"/>
        <v/>
      </c>
      <c r="P34" s="41" t="str">
        <f t="shared" si="3"/>
        <v/>
      </c>
      <c r="Q34" s="41" t="str">
        <f t="shared" si="4"/>
        <v/>
      </c>
      <c r="R34" s="43" t="str">
        <f t="shared" si="5"/>
        <v/>
      </c>
      <c r="S34" s="44" t="str">
        <f>IF(ISBLANK(B34),"",VLOOKUP(Table1[[#This Row],[Column1]],Modules!N:O,2,0))</f>
        <v/>
      </c>
      <c r="T34" s="44" t="str">
        <f t="shared" si="6"/>
        <v/>
      </c>
      <c r="U34" s="44" t="str">
        <f t="shared" si="7"/>
        <v/>
      </c>
    </row>
    <row r="35" spans="1:21">
      <c r="A35" s="3"/>
      <c r="B35" s="3"/>
      <c r="C35" s="3"/>
      <c r="D35" s="3"/>
      <c r="E35" s="5"/>
      <c r="F35" s="5"/>
      <c r="G35" s="5"/>
      <c r="H35" s="5"/>
      <c r="I35" s="5"/>
      <c r="J35" s="6"/>
      <c r="K35" s="3"/>
      <c r="L35" s="3"/>
      <c r="M35" s="40" t="str">
        <f t="shared" si="0"/>
        <v/>
      </c>
      <c r="N35" s="41" t="str">
        <f t="shared" si="1"/>
        <v/>
      </c>
      <c r="O35" s="41" t="str">
        <f t="shared" si="2"/>
        <v/>
      </c>
      <c r="P35" s="41" t="str">
        <f t="shared" si="3"/>
        <v/>
      </c>
      <c r="Q35" s="41" t="str">
        <f t="shared" si="4"/>
        <v/>
      </c>
      <c r="R35" s="43" t="str">
        <f t="shared" si="5"/>
        <v/>
      </c>
      <c r="S35" s="44" t="str">
        <f>IF(ISBLANK(B35),"",VLOOKUP(Table1[[#This Row],[Column1]],Modules!N:O,2,0))</f>
        <v/>
      </c>
      <c r="T35" s="44" t="str">
        <f t="shared" si="6"/>
        <v/>
      </c>
      <c r="U35" s="44" t="str">
        <f t="shared" si="7"/>
        <v/>
      </c>
    </row>
    <row r="36" spans="1:21">
      <c r="A36" s="3"/>
      <c r="B36" s="3"/>
      <c r="C36" s="3"/>
      <c r="D36" s="3"/>
      <c r="E36" s="5"/>
      <c r="F36" s="5"/>
      <c r="G36" s="5"/>
      <c r="H36" s="5"/>
      <c r="I36" s="5"/>
      <c r="J36" s="6"/>
      <c r="K36" s="3"/>
      <c r="L36" s="3"/>
      <c r="M36" s="40" t="str">
        <f t="shared" si="0"/>
        <v/>
      </c>
      <c r="N36" s="41" t="str">
        <f t="shared" si="1"/>
        <v/>
      </c>
      <c r="O36" s="41" t="str">
        <f t="shared" si="2"/>
        <v/>
      </c>
      <c r="P36" s="41" t="str">
        <f t="shared" si="3"/>
        <v/>
      </c>
      <c r="Q36" s="41" t="str">
        <f t="shared" si="4"/>
        <v/>
      </c>
      <c r="R36" s="43" t="str">
        <f t="shared" si="5"/>
        <v/>
      </c>
      <c r="S36" s="44" t="str">
        <f>IF(ISBLANK(B36),"",VLOOKUP(Table1[[#This Row],[Column1]],Modules!N:O,2,0))</f>
        <v/>
      </c>
      <c r="T36" s="44" t="str">
        <f t="shared" si="6"/>
        <v/>
      </c>
      <c r="U36" s="44" t="str">
        <f t="shared" si="7"/>
        <v/>
      </c>
    </row>
    <row r="37" spans="1:21">
      <c r="A37" s="3"/>
      <c r="B37" s="3"/>
      <c r="C37" s="3"/>
      <c r="D37" s="3"/>
      <c r="E37" s="5"/>
      <c r="F37" s="5"/>
      <c r="G37" s="5"/>
      <c r="H37" s="5"/>
      <c r="I37" s="5"/>
      <c r="J37" s="6"/>
      <c r="K37" s="3"/>
      <c r="L37" s="3"/>
      <c r="M37" s="40" t="str">
        <f t="shared" si="0"/>
        <v/>
      </c>
      <c r="N37" s="41" t="str">
        <f t="shared" si="1"/>
        <v/>
      </c>
      <c r="O37" s="41" t="str">
        <f t="shared" si="2"/>
        <v/>
      </c>
      <c r="P37" s="41" t="str">
        <f t="shared" si="3"/>
        <v/>
      </c>
      <c r="Q37" s="41" t="str">
        <f t="shared" si="4"/>
        <v/>
      </c>
      <c r="R37" s="43" t="str">
        <f t="shared" si="5"/>
        <v/>
      </c>
      <c r="S37" s="44" t="str">
        <f>IF(ISBLANK(B37),"",VLOOKUP(Table1[[#This Row],[Column1]],Modules!N:O,2,0))</f>
        <v/>
      </c>
      <c r="T37" s="44" t="str">
        <f t="shared" si="6"/>
        <v/>
      </c>
      <c r="U37" s="44" t="str">
        <f t="shared" si="7"/>
        <v/>
      </c>
    </row>
    <row r="38" spans="1:21">
      <c r="A38" s="3"/>
      <c r="B38" s="3"/>
      <c r="C38" s="3"/>
      <c r="D38" s="3"/>
      <c r="E38" s="5"/>
      <c r="F38" s="5"/>
      <c r="G38" s="5"/>
      <c r="H38" s="5"/>
      <c r="I38" s="5"/>
      <c r="J38" s="6"/>
      <c r="K38" s="3"/>
      <c r="L38" s="3"/>
      <c r="M38" s="40" t="str">
        <f t="shared" si="0"/>
        <v/>
      </c>
      <c r="N38" s="41" t="str">
        <f t="shared" si="1"/>
        <v/>
      </c>
      <c r="O38" s="41" t="str">
        <f t="shared" si="2"/>
        <v/>
      </c>
      <c r="P38" s="41" t="str">
        <f t="shared" si="3"/>
        <v/>
      </c>
      <c r="Q38" s="41" t="str">
        <f t="shared" si="4"/>
        <v/>
      </c>
      <c r="R38" s="43" t="str">
        <f t="shared" si="5"/>
        <v/>
      </c>
      <c r="S38" s="44" t="str">
        <f>IF(ISBLANK(B38),"",VLOOKUP(Table1[[#This Row],[Column1]],Modules!N:O,2,0))</f>
        <v/>
      </c>
      <c r="T38" s="44" t="str">
        <f t="shared" si="6"/>
        <v/>
      </c>
      <c r="U38" s="44" t="str">
        <f t="shared" si="7"/>
        <v/>
      </c>
    </row>
    <row r="39" spans="1:21">
      <c r="A39" s="3"/>
      <c r="B39" s="3"/>
      <c r="C39" s="3"/>
      <c r="D39" s="3"/>
      <c r="E39" s="5"/>
      <c r="F39" s="5"/>
      <c r="G39" s="5"/>
      <c r="H39" s="5"/>
      <c r="I39" s="5"/>
      <c r="J39" s="6"/>
      <c r="K39" s="3"/>
      <c r="L39" s="3"/>
      <c r="M39" s="40" t="str">
        <f t="shared" si="0"/>
        <v/>
      </c>
      <c r="N39" s="41" t="str">
        <f t="shared" si="1"/>
        <v/>
      </c>
      <c r="O39" s="41" t="str">
        <f t="shared" si="2"/>
        <v/>
      </c>
      <c r="P39" s="41" t="str">
        <f t="shared" si="3"/>
        <v/>
      </c>
      <c r="Q39" s="41" t="str">
        <f t="shared" si="4"/>
        <v/>
      </c>
      <c r="R39" s="43" t="str">
        <f t="shared" si="5"/>
        <v/>
      </c>
      <c r="S39" s="44" t="str">
        <f>IF(ISBLANK(B39),"",VLOOKUP(Table1[[#This Row],[Column1]],Modules!N:O,2,0))</f>
        <v/>
      </c>
      <c r="T39" s="44" t="str">
        <f t="shared" si="6"/>
        <v/>
      </c>
      <c r="U39" s="44" t="str">
        <f t="shared" si="7"/>
        <v/>
      </c>
    </row>
    <row r="40" spans="1:21">
      <c r="A40" s="3"/>
      <c r="B40" s="3"/>
      <c r="C40" s="3"/>
      <c r="D40" s="3"/>
      <c r="E40" s="5"/>
      <c r="F40" s="5"/>
      <c r="G40" s="5"/>
      <c r="H40" s="5"/>
      <c r="I40" s="5"/>
      <c r="J40" s="6"/>
      <c r="K40" s="3"/>
      <c r="L40" s="3"/>
      <c r="M40" s="40" t="str">
        <f t="shared" si="0"/>
        <v/>
      </c>
      <c r="N40" s="41" t="str">
        <f t="shared" si="1"/>
        <v/>
      </c>
      <c r="O40" s="41" t="str">
        <f t="shared" si="2"/>
        <v/>
      </c>
      <c r="P40" s="41" t="str">
        <f t="shared" si="3"/>
        <v/>
      </c>
      <c r="Q40" s="41" t="str">
        <f t="shared" si="4"/>
        <v/>
      </c>
      <c r="R40" s="43" t="str">
        <f t="shared" si="5"/>
        <v/>
      </c>
      <c r="S40" s="44" t="str">
        <f>IF(ISBLANK(B40),"",VLOOKUP(Table1[[#This Row],[Column1]],Modules!N:O,2,0))</f>
        <v/>
      </c>
      <c r="T40" s="44" t="str">
        <f t="shared" si="6"/>
        <v/>
      </c>
      <c r="U40" s="44" t="str">
        <f t="shared" si="7"/>
        <v/>
      </c>
    </row>
    <row r="41" spans="1:21">
      <c r="A41" s="3"/>
      <c r="B41" s="3"/>
      <c r="C41" s="3"/>
      <c r="D41" s="3"/>
      <c r="E41" s="5"/>
      <c r="F41" s="5"/>
      <c r="G41" s="5"/>
      <c r="H41" s="5"/>
      <c r="I41" s="5"/>
      <c r="J41" s="6"/>
      <c r="K41" s="3"/>
      <c r="L41" s="3"/>
      <c r="M41" s="40" t="str">
        <f t="shared" si="0"/>
        <v/>
      </c>
      <c r="N41" s="41" t="str">
        <f t="shared" si="1"/>
        <v/>
      </c>
      <c r="O41" s="41" t="str">
        <f t="shared" si="2"/>
        <v/>
      </c>
      <c r="P41" s="41" t="str">
        <f t="shared" si="3"/>
        <v/>
      </c>
      <c r="Q41" s="41" t="str">
        <f t="shared" si="4"/>
        <v/>
      </c>
      <c r="R41" s="43" t="str">
        <f t="shared" si="5"/>
        <v/>
      </c>
      <c r="S41" s="44" t="str">
        <f>IF(ISBLANK(B41),"",VLOOKUP(Table1[[#This Row],[Column1]],Modules!N:O,2,0))</f>
        <v/>
      </c>
      <c r="T41" s="44" t="str">
        <f t="shared" si="6"/>
        <v/>
      </c>
      <c r="U41" s="44" t="str">
        <f t="shared" si="7"/>
        <v/>
      </c>
    </row>
    <row r="42" spans="1:21">
      <c r="A42" s="3"/>
      <c r="B42" s="3"/>
      <c r="C42" s="3"/>
      <c r="D42" s="3"/>
      <c r="E42" s="5"/>
      <c r="F42" s="5"/>
      <c r="G42" s="5"/>
      <c r="H42" s="5"/>
      <c r="I42" s="5"/>
      <c r="J42" s="6"/>
      <c r="K42" s="3"/>
      <c r="L42" s="3"/>
      <c r="M42" s="40" t="str">
        <f t="shared" si="0"/>
        <v/>
      </c>
      <c r="N42" s="41" t="str">
        <f t="shared" si="1"/>
        <v/>
      </c>
      <c r="O42" s="41" t="str">
        <f t="shared" si="2"/>
        <v/>
      </c>
      <c r="P42" s="41" t="str">
        <f t="shared" si="3"/>
        <v/>
      </c>
      <c r="Q42" s="41" t="str">
        <f t="shared" si="4"/>
        <v/>
      </c>
      <c r="R42" s="43" t="str">
        <f t="shared" si="5"/>
        <v/>
      </c>
      <c r="S42" s="44" t="str">
        <f>IF(ISBLANK(B42),"",VLOOKUP(Table1[[#This Row],[Column1]],Modules!N:O,2,0))</f>
        <v/>
      </c>
      <c r="T42" s="44" t="str">
        <f t="shared" si="6"/>
        <v/>
      </c>
      <c r="U42" s="44" t="str">
        <f t="shared" si="7"/>
        <v/>
      </c>
    </row>
    <row r="43" spans="1:21">
      <c r="A43" s="3"/>
      <c r="B43" s="3"/>
      <c r="C43" s="3"/>
      <c r="D43" s="3"/>
      <c r="E43" s="5"/>
      <c r="F43" s="5"/>
      <c r="G43" s="5"/>
      <c r="H43" s="5"/>
      <c r="I43" s="5"/>
      <c r="J43" s="6"/>
      <c r="K43" s="3"/>
      <c r="L43" s="3"/>
      <c r="M43" s="40" t="str">
        <f t="shared" si="0"/>
        <v/>
      </c>
      <c r="N43" s="41" t="str">
        <f t="shared" si="1"/>
        <v/>
      </c>
      <c r="O43" s="41" t="str">
        <f t="shared" si="2"/>
        <v/>
      </c>
      <c r="P43" s="41" t="str">
        <f t="shared" si="3"/>
        <v/>
      </c>
      <c r="Q43" s="41" t="str">
        <f t="shared" si="4"/>
        <v/>
      </c>
      <c r="R43" s="43" t="str">
        <f t="shared" si="5"/>
        <v/>
      </c>
      <c r="S43" s="44" t="str">
        <f>IF(ISBLANK(B43),"",VLOOKUP(Table1[[#This Row],[Column1]],Modules!N:O,2,0))</f>
        <v/>
      </c>
      <c r="T43" s="44" t="str">
        <f t="shared" si="6"/>
        <v/>
      </c>
      <c r="U43" s="44" t="str">
        <f t="shared" si="7"/>
        <v/>
      </c>
    </row>
    <row r="44" spans="1:21">
      <c r="A44" s="3"/>
      <c r="B44" s="3"/>
      <c r="C44" s="3"/>
      <c r="D44" s="3"/>
      <c r="E44" s="5"/>
      <c r="F44" s="5"/>
      <c r="G44" s="5"/>
      <c r="H44" s="5"/>
      <c r="I44" s="5"/>
      <c r="J44" s="6"/>
      <c r="K44" s="3"/>
      <c r="L44" s="3"/>
      <c r="M44" s="40" t="str">
        <f t="shared" si="0"/>
        <v/>
      </c>
      <c r="N44" s="41" t="str">
        <f t="shared" si="1"/>
        <v/>
      </c>
      <c r="O44" s="41" t="str">
        <f t="shared" si="2"/>
        <v/>
      </c>
      <c r="P44" s="41" t="str">
        <f t="shared" si="3"/>
        <v/>
      </c>
      <c r="Q44" s="41" t="str">
        <f t="shared" si="4"/>
        <v/>
      </c>
      <c r="R44" s="43" t="str">
        <f t="shared" si="5"/>
        <v/>
      </c>
      <c r="S44" s="44" t="str">
        <f>IF(ISBLANK(B44),"",VLOOKUP(Table1[[#This Row],[Column1]],Modules!N:O,2,0))</f>
        <v/>
      </c>
      <c r="T44" s="44" t="str">
        <f t="shared" si="6"/>
        <v/>
      </c>
      <c r="U44" s="44" t="str">
        <f t="shared" si="7"/>
        <v/>
      </c>
    </row>
    <row r="45" spans="1:21">
      <c r="A45" s="3"/>
      <c r="B45" s="3"/>
      <c r="C45" s="3"/>
      <c r="D45" s="3"/>
      <c r="E45" s="5"/>
      <c r="F45" s="5"/>
      <c r="G45" s="5"/>
      <c r="H45" s="5"/>
      <c r="I45" s="5"/>
      <c r="J45" s="6"/>
      <c r="K45" s="3"/>
      <c r="L45" s="3"/>
      <c r="M45" s="40" t="str">
        <f t="shared" si="0"/>
        <v/>
      </c>
      <c r="N45" s="41" t="str">
        <f t="shared" si="1"/>
        <v/>
      </c>
      <c r="O45" s="41" t="str">
        <f t="shared" si="2"/>
        <v/>
      </c>
      <c r="P45" s="41" t="str">
        <f t="shared" si="3"/>
        <v/>
      </c>
      <c r="Q45" s="41" t="str">
        <f t="shared" si="4"/>
        <v/>
      </c>
      <c r="R45" s="43" t="str">
        <f t="shared" si="5"/>
        <v/>
      </c>
      <c r="S45" s="44" t="str">
        <f>IF(ISBLANK(B45),"",VLOOKUP(Table1[[#This Row],[Column1]],Modules!N:O,2,0))</f>
        <v/>
      </c>
      <c r="T45" s="44" t="str">
        <f t="shared" si="6"/>
        <v/>
      </c>
      <c r="U45" s="44" t="str">
        <f t="shared" si="7"/>
        <v/>
      </c>
    </row>
    <row r="46" spans="1:21">
      <c r="A46" s="3"/>
      <c r="B46" s="3"/>
      <c r="C46" s="3"/>
      <c r="D46" s="3"/>
      <c r="E46" s="5"/>
      <c r="F46" s="5"/>
      <c r="G46" s="5"/>
      <c r="H46" s="5"/>
      <c r="I46" s="5"/>
      <c r="J46" s="6"/>
      <c r="K46" s="3"/>
      <c r="L46" s="3"/>
      <c r="M46" s="40" t="str">
        <f t="shared" si="0"/>
        <v/>
      </c>
      <c r="N46" s="41" t="str">
        <f t="shared" si="1"/>
        <v/>
      </c>
      <c r="O46" s="41" t="str">
        <f t="shared" si="2"/>
        <v/>
      </c>
      <c r="P46" s="41" t="str">
        <f t="shared" si="3"/>
        <v/>
      </c>
      <c r="Q46" s="41" t="str">
        <f t="shared" si="4"/>
        <v/>
      </c>
      <c r="R46" s="43" t="str">
        <f t="shared" si="5"/>
        <v/>
      </c>
      <c r="S46" s="44" t="str">
        <f>IF(ISBLANK(B46),"",VLOOKUP(Table1[[#This Row],[Column1]],Modules!N:O,2,0))</f>
        <v/>
      </c>
      <c r="T46" s="44" t="str">
        <f t="shared" si="6"/>
        <v/>
      </c>
      <c r="U46" s="44" t="str">
        <f t="shared" si="7"/>
        <v/>
      </c>
    </row>
    <row r="47" spans="1:21">
      <c r="A47" s="3"/>
      <c r="B47" s="3"/>
      <c r="C47" s="3"/>
      <c r="D47" s="3"/>
      <c r="E47" s="5"/>
      <c r="F47" s="5"/>
      <c r="G47" s="5"/>
      <c r="H47" s="5"/>
      <c r="I47" s="5"/>
      <c r="J47" s="6"/>
      <c r="K47" s="3"/>
      <c r="L47" s="3"/>
      <c r="M47" s="40" t="str">
        <f t="shared" si="0"/>
        <v/>
      </c>
      <c r="N47" s="41" t="str">
        <f t="shared" si="1"/>
        <v/>
      </c>
      <c r="O47" s="41" t="str">
        <f t="shared" si="2"/>
        <v/>
      </c>
      <c r="P47" s="41" t="str">
        <f t="shared" si="3"/>
        <v/>
      </c>
      <c r="Q47" s="41" t="str">
        <f t="shared" si="4"/>
        <v/>
      </c>
      <c r="R47" s="43" t="str">
        <f t="shared" si="5"/>
        <v/>
      </c>
      <c r="S47" s="44" t="str">
        <f>IF(ISBLANK(B47),"",VLOOKUP(Table1[[#This Row],[Column1]],Modules!N:O,2,0))</f>
        <v/>
      </c>
      <c r="T47" s="44" t="str">
        <f t="shared" si="6"/>
        <v/>
      </c>
      <c r="U47" s="44" t="str">
        <f t="shared" si="7"/>
        <v/>
      </c>
    </row>
    <row r="48" spans="1:21">
      <c r="A48" s="3"/>
      <c r="B48" s="3"/>
      <c r="C48" s="3"/>
      <c r="D48" s="3"/>
      <c r="E48" s="5"/>
      <c r="F48" s="5"/>
      <c r="G48" s="5"/>
      <c r="H48" s="5"/>
      <c r="I48" s="5"/>
      <c r="J48" s="6"/>
      <c r="K48" s="3"/>
      <c r="L48" s="3"/>
      <c r="M48" s="40" t="str">
        <f t="shared" si="0"/>
        <v/>
      </c>
      <c r="N48" s="41" t="str">
        <f t="shared" si="1"/>
        <v/>
      </c>
      <c r="O48" s="41" t="str">
        <f t="shared" si="2"/>
        <v/>
      </c>
      <c r="P48" s="41" t="str">
        <f t="shared" si="3"/>
        <v/>
      </c>
      <c r="Q48" s="41" t="str">
        <f t="shared" si="4"/>
        <v/>
      </c>
      <c r="R48" s="43" t="str">
        <f t="shared" si="5"/>
        <v/>
      </c>
      <c r="S48" s="44" t="str">
        <f>IF(ISBLANK(B48),"",VLOOKUP(Table1[[#This Row],[Column1]],Modules!N:O,2,0))</f>
        <v/>
      </c>
      <c r="T48" s="44" t="str">
        <f t="shared" si="6"/>
        <v/>
      </c>
      <c r="U48" s="44" t="str">
        <f t="shared" si="7"/>
        <v/>
      </c>
    </row>
    <row r="49" spans="1:21">
      <c r="A49" s="3"/>
      <c r="B49" s="3"/>
      <c r="C49" s="3"/>
      <c r="D49" s="3"/>
      <c r="E49" s="5"/>
      <c r="F49" s="5"/>
      <c r="G49" s="5"/>
      <c r="H49" s="5"/>
      <c r="I49" s="5"/>
      <c r="J49" s="6"/>
      <c r="K49" s="3"/>
      <c r="L49" s="3"/>
      <c r="M49" s="40" t="str">
        <f t="shared" si="0"/>
        <v/>
      </c>
      <c r="N49" s="41" t="str">
        <f t="shared" si="1"/>
        <v/>
      </c>
      <c r="O49" s="41" t="str">
        <f t="shared" si="2"/>
        <v/>
      </c>
      <c r="P49" s="41" t="str">
        <f t="shared" si="3"/>
        <v/>
      </c>
      <c r="Q49" s="41" t="str">
        <f t="shared" si="4"/>
        <v/>
      </c>
      <c r="R49" s="43" t="str">
        <f t="shared" si="5"/>
        <v/>
      </c>
      <c r="S49" s="44" t="str">
        <f>IF(ISBLANK(B49),"",VLOOKUP(Table1[[#This Row],[Column1]],Modules!N:O,2,0))</f>
        <v/>
      </c>
      <c r="T49" s="44" t="str">
        <f t="shared" si="6"/>
        <v/>
      </c>
      <c r="U49" s="44" t="str">
        <f t="shared" si="7"/>
        <v/>
      </c>
    </row>
    <row r="50" spans="1:21">
      <c r="A50" s="3"/>
      <c r="B50" s="3"/>
      <c r="C50" s="3"/>
      <c r="D50" s="3"/>
      <c r="E50" s="5"/>
      <c r="F50" s="5"/>
      <c r="G50" s="5"/>
      <c r="H50" s="5"/>
      <c r="I50" s="5"/>
      <c r="J50" s="6"/>
      <c r="K50" s="3"/>
      <c r="L50" s="3"/>
      <c r="M50" s="40" t="str">
        <f t="shared" si="0"/>
        <v/>
      </c>
      <c r="N50" s="41" t="str">
        <f t="shared" si="1"/>
        <v/>
      </c>
      <c r="O50" s="41" t="str">
        <f t="shared" si="2"/>
        <v/>
      </c>
      <c r="P50" s="41" t="str">
        <f t="shared" si="3"/>
        <v/>
      </c>
      <c r="Q50" s="41" t="str">
        <f t="shared" si="4"/>
        <v/>
      </c>
      <c r="R50" s="43" t="str">
        <f t="shared" si="5"/>
        <v/>
      </c>
      <c r="S50" s="44" t="str">
        <f>IF(ISBLANK(B50),"",VLOOKUP(Table1[[#This Row],[Column1]],Modules!N:O,2,0))</f>
        <v/>
      </c>
      <c r="T50" s="44" t="str">
        <f t="shared" si="6"/>
        <v/>
      </c>
      <c r="U50" s="44" t="str">
        <f t="shared" si="7"/>
        <v/>
      </c>
    </row>
    <row r="51" spans="1:21">
      <c r="A51" s="3"/>
      <c r="B51" s="3"/>
      <c r="C51" s="3"/>
      <c r="D51" s="3"/>
      <c r="E51" s="5"/>
      <c r="F51" s="5"/>
      <c r="G51" s="5"/>
      <c r="H51" s="5"/>
      <c r="I51" s="5"/>
      <c r="J51" s="6"/>
      <c r="K51" s="3"/>
      <c r="L51" s="3"/>
      <c r="M51" s="40" t="str">
        <f t="shared" si="0"/>
        <v/>
      </c>
      <c r="N51" s="41" t="str">
        <f t="shared" si="1"/>
        <v/>
      </c>
      <c r="O51" s="41" t="str">
        <f t="shared" si="2"/>
        <v/>
      </c>
      <c r="P51" s="41" t="str">
        <f t="shared" si="3"/>
        <v/>
      </c>
      <c r="Q51" s="41" t="str">
        <f t="shared" si="4"/>
        <v/>
      </c>
      <c r="R51" s="43" t="str">
        <f t="shared" si="5"/>
        <v/>
      </c>
      <c r="S51" s="44" t="str">
        <f>IF(ISBLANK(B51),"",VLOOKUP(Table1[[#This Row],[Column1]],Modules!N:O,2,0))</f>
        <v/>
      </c>
      <c r="T51" s="44" t="str">
        <f t="shared" si="6"/>
        <v/>
      </c>
      <c r="U51" s="44" t="str">
        <f t="shared" si="7"/>
        <v/>
      </c>
    </row>
    <row r="52" spans="1:21">
      <c r="A52" s="3"/>
      <c r="B52" s="3"/>
      <c r="C52" s="3"/>
      <c r="D52" s="3"/>
      <c r="E52" s="5"/>
      <c r="F52" s="5"/>
      <c r="G52" s="5"/>
      <c r="H52" s="5"/>
      <c r="I52" s="5"/>
      <c r="J52" s="6"/>
      <c r="K52" s="3"/>
      <c r="L52" s="3"/>
      <c r="M52" s="40" t="str">
        <f t="shared" si="0"/>
        <v/>
      </c>
      <c r="N52" s="41" t="str">
        <f t="shared" si="1"/>
        <v/>
      </c>
      <c r="O52" s="41" t="str">
        <f t="shared" si="2"/>
        <v/>
      </c>
      <c r="P52" s="41" t="str">
        <f t="shared" si="3"/>
        <v/>
      </c>
      <c r="Q52" s="41" t="str">
        <f t="shared" si="4"/>
        <v/>
      </c>
      <c r="R52" s="43" t="str">
        <f t="shared" si="5"/>
        <v/>
      </c>
      <c r="S52" s="44" t="str">
        <f>IF(ISBLANK(B52),"",VLOOKUP(Table1[[#This Row],[Column1]],Modules!N:O,2,0))</f>
        <v/>
      </c>
      <c r="T52" s="44" t="str">
        <f t="shared" si="6"/>
        <v/>
      </c>
      <c r="U52" s="44" t="str">
        <f t="shared" si="7"/>
        <v/>
      </c>
    </row>
    <row r="53" spans="1:21">
      <c r="A53" s="3"/>
      <c r="B53" s="3"/>
      <c r="C53" s="3"/>
      <c r="D53" s="3"/>
      <c r="E53" s="5"/>
      <c r="F53" s="5"/>
      <c r="G53" s="5"/>
      <c r="H53" s="5"/>
      <c r="I53" s="5"/>
      <c r="J53" s="6"/>
      <c r="K53" s="3"/>
      <c r="L53" s="3"/>
      <c r="M53" s="40" t="str">
        <f t="shared" si="0"/>
        <v/>
      </c>
      <c r="N53" s="41" t="str">
        <f t="shared" si="1"/>
        <v/>
      </c>
      <c r="O53" s="41" t="str">
        <f t="shared" si="2"/>
        <v/>
      </c>
      <c r="P53" s="41" t="str">
        <f t="shared" si="3"/>
        <v/>
      </c>
      <c r="Q53" s="41" t="str">
        <f t="shared" si="4"/>
        <v/>
      </c>
      <c r="R53" s="43" t="str">
        <f t="shared" si="5"/>
        <v/>
      </c>
      <c r="S53" s="44" t="str">
        <f>IF(ISBLANK(B53),"",VLOOKUP(Table1[[#This Row],[Column1]],Modules!N:O,2,0))</f>
        <v/>
      </c>
      <c r="T53" s="44" t="str">
        <f t="shared" si="6"/>
        <v/>
      </c>
      <c r="U53" s="44" t="str">
        <f t="shared" si="7"/>
        <v/>
      </c>
    </row>
    <row r="54" spans="1:21">
      <c r="A54" s="3"/>
      <c r="B54" s="3"/>
      <c r="C54" s="3"/>
      <c r="D54" s="3"/>
      <c r="E54" s="5"/>
      <c r="F54" s="5"/>
      <c r="G54" s="5"/>
      <c r="H54" s="5"/>
      <c r="I54" s="5"/>
      <c r="J54" s="6"/>
      <c r="K54" s="3"/>
      <c r="L54" s="3"/>
      <c r="M54" s="40" t="str">
        <f t="shared" si="0"/>
        <v/>
      </c>
      <c r="N54" s="41" t="str">
        <f t="shared" si="1"/>
        <v/>
      </c>
      <c r="O54" s="41" t="str">
        <f t="shared" si="2"/>
        <v/>
      </c>
      <c r="P54" s="41" t="str">
        <f t="shared" si="3"/>
        <v/>
      </c>
      <c r="Q54" s="41" t="str">
        <f t="shared" si="4"/>
        <v/>
      </c>
      <c r="R54" s="43" t="str">
        <f t="shared" si="5"/>
        <v/>
      </c>
      <c r="S54" s="44" t="str">
        <f>IF(ISBLANK(B54),"",VLOOKUP(Table1[[#This Row],[Column1]],Modules!N:O,2,0))</f>
        <v/>
      </c>
      <c r="T54" s="44" t="str">
        <f t="shared" si="6"/>
        <v/>
      </c>
      <c r="U54" s="44" t="str">
        <f t="shared" si="7"/>
        <v/>
      </c>
    </row>
    <row r="55" spans="1:21">
      <c r="A55" s="3"/>
      <c r="B55" s="3"/>
      <c r="C55" s="3"/>
      <c r="D55" s="3"/>
      <c r="E55" s="5"/>
      <c r="F55" s="5"/>
      <c r="G55" s="5"/>
      <c r="H55" s="5"/>
      <c r="I55" s="5"/>
      <c r="J55" s="6"/>
      <c r="K55" s="3"/>
      <c r="L55" s="3"/>
      <c r="M55" s="40" t="str">
        <f t="shared" si="0"/>
        <v/>
      </c>
      <c r="N55" s="41" t="str">
        <f t="shared" si="1"/>
        <v/>
      </c>
      <c r="O55" s="41" t="str">
        <f t="shared" si="2"/>
        <v/>
      </c>
      <c r="P55" s="41" t="str">
        <f t="shared" si="3"/>
        <v/>
      </c>
      <c r="Q55" s="41" t="str">
        <f t="shared" si="4"/>
        <v/>
      </c>
      <c r="R55" s="43" t="str">
        <f t="shared" si="5"/>
        <v/>
      </c>
      <c r="S55" s="44" t="str">
        <f>IF(ISBLANK(B55),"",VLOOKUP(Table1[[#This Row],[Column1]],Modules!N:O,2,0))</f>
        <v/>
      </c>
      <c r="T55" s="44" t="str">
        <f t="shared" si="6"/>
        <v/>
      </c>
      <c r="U55" s="44" t="str">
        <f t="shared" si="7"/>
        <v/>
      </c>
    </row>
    <row r="56" spans="1:21">
      <c r="A56" s="3"/>
      <c r="B56" s="3"/>
      <c r="C56" s="3"/>
      <c r="D56" s="3"/>
      <c r="E56" s="5"/>
      <c r="F56" s="5"/>
      <c r="G56" s="5"/>
      <c r="H56" s="5"/>
      <c r="I56" s="5"/>
      <c r="J56" s="6"/>
      <c r="K56" s="3"/>
      <c r="L56" s="3"/>
      <c r="M56" s="40" t="str">
        <f t="shared" si="0"/>
        <v/>
      </c>
      <c r="N56" s="41" t="str">
        <f t="shared" si="1"/>
        <v/>
      </c>
      <c r="O56" s="41" t="str">
        <f t="shared" si="2"/>
        <v/>
      </c>
      <c r="P56" s="41" t="str">
        <f t="shared" si="3"/>
        <v/>
      </c>
      <c r="Q56" s="41" t="str">
        <f t="shared" si="4"/>
        <v/>
      </c>
      <c r="R56" s="43" t="str">
        <f t="shared" si="5"/>
        <v/>
      </c>
      <c r="S56" s="44" t="str">
        <f>IF(ISBLANK(B56),"",VLOOKUP(Table1[[#This Row],[Column1]],Modules!N:O,2,0))</f>
        <v/>
      </c>
      <c r="T56" s="44" t="str">
        <f t="shared" si="6"/>
        <v/>
      </c>
      <c r="U56" s="44" t="str">
        <f t="shared" si="7"/>
        <v/>
      </c>
    </row>
    <row r="57" spans="1:21">
      <c r="A57" s="3"/>
      <c r="B57" s="3"/>
      <c r="C57" s="3"/>
      <c r="D57" s="3"/>
      <c r="E57" s="5"/>
      <c r="F57" s="5"/>
      <c r="G57" s="5"/>
      <c r="H57" s="5"/>
      <c r="I57" s="5"/>
      <c r="J57" s="6"/>
      <c r="K57" s="3"/>
      <c r="L57" s="3"/>
      <c r="M57" s="40" t="str">
        <f t="shared" si="0"/>
        <v/>
      </c>
      <c r="N57" s="41" t="str">
        <f t="shared" si="1"/>
        <v/>
      </c>
      <c r="O57" s="41" t="str">
        <f t="shared" si="2"/>
        <v/>
      </c>
      <c r="P57" s="41" t="str">
        <f t="shared" si="3"/>
        <v/>
      </c>
      <c r="Q57" s="41" t="str">
        <f t="shared" si="4"/>
        <v/>
      </c>
      <c r="R57" s="43" t="str">
        <f t="shared" si="5"/>
        <v/>
      </c>
      <c r="S57" s="44" t="str">
        <f>IF(ISBLANK(B57),"",VLOOKUP(Table1[[#This Row],[Column1]],Modules!N:O,2,0))</f>
        <v/>
      </c>
      <c r="T57" s="44" t="str">
        <f t="shared" si="6"/>
        <v/>
      </c>
      <c r="U57" s="44" t="str">
        <f t="shared" si="7"/>
        <v/>
      </c>
    </row>
    <row r="58" spans="1:21">
      <c r="A58" s="3"/>
      <c r="B58" s="3"/>
      <c r="C58" s="3"/>
      <c r="D58" s="3"/>
      <c r="E58" s="5"/>
      <c r="F58" s="5"/>
      <c r="G58" s="5"/>
      <c r="H58" s="5"/>
      <c r="I58" s="5"/>
      <c r="J58" s="6"/>
      <c r="K58" s="3"/>
      <c r="L58" s="3"/>
      <c r="M58" s="40" t="str">
        <f t="shared" si="0"/>
        <v/>
      </c>
      <c r="N58" s="41" t="str">
        <f t="shared" si="1"/>
        <v/>
      </c>
      <c r="O58" s="41" t="str">
        <f t="shared" si="2"/>
        <v/>
      </c>
      <c r="P58" s="41" t="str">
        <f t="shared" si="3"/>
        <v/>
      </c>
      <c r="Q58" s="41" t="str">
        <f t="shared" si="4"/>
        <v/>
      </c>
      <c r="R58" s="43" t="str">
        <f t="shared" si="5"/>
        <v/>
      </c>
      <c r="S58" s="44" t="str">
        <f>IF(ISBLANK(B58),"",VLOOKUP(Table1[[#This Row],[Column1]],Modules!N:O,2,0))</f>
        <v/>
      </c>
      <c r="T58" s="44" t="str">
        <f t="shared" si="6"/>
        <v/>
      </c>
      <c r="U58" s="44" t="str">
        <f t="shared" si="7"/>
        <v/>
      </c>
    </row>
    <row r="59" spans="1:21">
      <c r="A59" s="3"/>
      <c r="B59" s="3"/>
      <c r="C59" s="3"/>
      <c r="D59" s="3"/>
      <c r="E59" s="5"/>
      <c r="F59" s="5"/>
      <c r="G59" s="5"/>
      <c r="H59" s="5"/>
      <c r="I59" s="5"/>
      <c r="J59" s="6"/>
      <c r="K59" s="3"/>
      <c r="L59" s="3"/>
      <c r="M59" s="40" t="str">
        <f t="shared" si="0"/>
        <v/>
      </c>
      <c r="N59" s="41" t="str">
        <f t="shared" si="1"/>
        <v/>
      </c>
      <c r="O59" s="41" t="str">
        <f t="shared" si="2"/>
        <v/>
      </c>
      <c r="P59" s="41" t="str">
        <f t="shared" si="3"/>
        <v/>
      </c>
      <c r="Q59" s="41" t="str">
        <f t="shared" si="4"/>
        <v/>
      </c>
      <c r="R59" s="43" t="str">
        <f t="shared" si="5"/>
        <v/>
      </c>
      <c r="S59" s="44" t="str">
        <f>IF(ISBLANK(B59),"",VLOOKUP(Table1[[#This Row],[Column1]],Modules!N:O,2,0))</f>
        <v/>
      </c>
      <c r="T59" s="44" t="str">
        <f t="shared" si="6"/>
        <v/>
      </c>
      <c r="U59" s="44" t="str">
        <f t="shared" si="7"/>
        <v/>
      </c>
    </row>
    <row r="60" spans="1:21">
      <c r="A60" s="3"/>
      <c r="B60" s="3"/>
      <c r="C60" s="3"/>
      <c r="D60" s="3"/>
      <c r="E60" s="5"/>
      <c r="F60" s="5"/>
      <c r="G60" s="5"/>
      <c r="H60" s="5"/>
      <c r="I60" s="5"/>
      <c r="J60" s="6"/>
      <c r="K60" s="3"/>
      <c r="L60" s="3"/>
      <c r="M60" s="40" t="str">
        <f t="shared" si="0"/>
        <v/>
      </c>
      <c r="N60" s="41" t="str">
        <f t="shared" si="1"/>
        <v/>
      </c>
      <c r="O60" s="41" t="str">
        <f t="shared" si="2"/>
        <v/>
      </c>
      <c r="P60" s="41" t="str">
        <f t="shared" si="3"/>
        <v/>
      </c>
      <c r="Q60" s="41" t="str">
        <f t="shared" si="4"/>
        <v/>
      </c>
      <c r="R60" s="43" t="str">
        <f t="shared" si="5"/>
        <v/>
      </c>
      <c r="S60" s="44" t="str">
        <f>IF(ISBLANK(B60),"",VLOOKUP(Table1[[#This Row],[Column1]],Modules!N:O,2,0))</f>
        <v/>
      </c>
      <c r="T60" s="44" t="str">
        <f t="shared" si="6"/>
        <v/>
      </c>
      <c r="U60" s="44" t="str">
        <f t="shared" si="7"/>
        <v/>
      </c>
    </row>
    <row r="61" spans="1:21">
      <c r="A61" s="3"/>
      <c r="B61" s="3"/>
      <c r="C61" s="3"/>
      <c r="D61" s="3"/>
      <c r="E61" s="5"/>
      <c r="F61" s="5"/>
      <c r="G61" s="5"/>
      <c r="H61" s="5"/>
      <c r="I61" s="5"/>
      <c r="J61" s="6"/>
      <c r="K61" s="3"/>
      <c r="L61" s="3"/>
      <c r="M61" s="40" t="str">
        <f t="shared" si="0"/>
        <v/>
      </c>
      <c r="N61" s="41" t="str">
        <f t="shared" si="1"/>
        <v/>
      </c>
      <c r="O61" s="41" t="str">
        <f t="shared" si="2"/>
        <v/>
      </c>
      <c r="P61" s="41" t="str">
        <f t="shared" si="3"/>
        <v/>
      </c>
      <c r="Q61" s="41" t="str">
        <f t="shared" si="4"/>
        <v/>
      </c>
      <c r="R61" s="43" t="str">
        <f t="shared" si="5"/>
        <v/>
      </c>
      <c r="S61" s="44" t="str">
        <f>IF(ISBLANK(B61),"",VLOOKUP(Table1[[#This Row],[Column1]],Modules!N:O,2,0))</f>
        <v/>
      </c>
      <c r="T61" s="44" t="str">
        <f t="shared" si="6"/>
        <v/>
      </c>
      <c r="U61" s="44" t="str">
        <f t="shared" si="7"/>
        <v/>
      </c>
    </row>
    <row r="62" spans="1:21">
      <c r="A62" s="3"/>
      <c r="B62" s="3"/>
      <c r="C62" s="3"/>
      <c r="D62" s="3"/>
      <c r="E62" s="5"/>
      <c r="F62" s="5"/>
      <c r="G62" s="5"/>
      <c r="H62" s="5"/>
      <c r="I62" s="5"/>
      <c r="J62" s="6"/>
      <c r="K62" s="3"/>
      <c r="L62" s="3"/>
      <c r="M62" s="40" t="str">
        <f t="shared" si="0"/>
        <v/>
      </c>
      <c r="N62" s="41" t="str">
        <f t="shared" si="1"/>
        <v/>
      </c>
      <c r="O62" s="41" t="str">
        <f t="shared" si="2"/>
        <v/>
      </c>
      <c r="P62" s="41" t="str">
        <f t="shared" si="3"/>
        <v/>
      </c>
      <c r="Q62" s="41" t="str">
        <f t="shared" si="4"/>
        <v/>
      </c>
      <c r="R62" s="43" t="str">
        <f t="shared" si="5"/>
        <v/>
      </c>
      <c r="S62" s="44" t="str">
        <f>IF(ISBLANK(B62),"",VLOOKUP(Table1[[#This Row],[Column1]],Modules!N:O,2,0))</f>
        <v/>
      </c>
      <c r="T62" s="44" t="str">
        <f t="shared" si="6"/>
        <v/>
      </c>
      <c r="U62" s="44" t="str">
        <f t="shared" si="7"/>
        <v/>
      </c>
    </row>
    <row r="63" spans="1:21">
      <c r="A63" s="3"/>
      <c r="B63" s="3"/>
      <c r="C63" s="3"/>
      <c r="D63" s="3"/>
      <c r="E63" s="5"/>
      <c r="F63" s="5"/>
      <c r="G63" s="5"/>
      <c r="H63" s="5"/>
      <c r="I63" s="5"/>
      <c r="J63" s="6"/>
      <c r="K63" s="3"/>
      <c r="L63" s="3"/>
      <c r="M63" s="40" t="str">
        <f t="shared" si="0"/>
        <v/>
      </c>
      <c r="N63" s="41" t="str">
        <f t="shared" si="1"/>
        <v/>
      </c>
      <c r="O63" s="41" t="str">
        <f t="shared" si="2"/>
        <v/>
      </c>
      <c r="P63" s="41" t="str">
        <f t="shared" si="3"/>
        <v/>
      </c>
      <c r="Q63" s="41" t="str">
        <f t="shared" si="4"/>
        <v/>
      </c>
      <c r="R63" s="43" t="str">
        <f t="shared" si="5"/>
        <v/>
      </c>
      <c r="S63" s="44" t="str">
        <f>IF(ISBLANK(B63),"",VLOOKUP(Table1[[#This Row],[Column1]],Modules!N:O,2,0))</f>
        <v/>
      </c>
      <c r="T63" s="44" t="str">
        <f t="shared" si="6"/>
        <v/>
      </c>
      <c r="U63" s="44" t="str">
        <f t="shared" si="7"/>
        <v/>
      </c>
    </row>
    <row r="64" spans="1:21">
      <c r="A64" s="3"/>
      <c r="B64" s="3"/>
      <c r="C64" s="3"/>
      <c r="D64" s="3"/>
      <c r="E64" s="5"/>
      <c r="F64" s="5"/>
      <c r="G64" s="5"/>
      <c r="H64" s="5"/>
      <c r="I64" s="5"/>
      <c r="J64" s="6"/>
      <c r="K64" s="3"/>
      <c r="L64" s="3"/>
      <c r="M64" s="40" t="str">
        <f t="shared" si="0"/>
        <v/>
      </c>
      <c r="N64" s="41" t="str">
        <f t="shared" si="1"/>
        <v/>
      </c>
      <c r="O64" s="41" t="str">
        <f t="shared" si="2"/>
        <v/>
      </c>
      <c r="P64" s="41" t="str">
        <f t="shared" si="3"/>
        <v/>
      </c>
      <c r="Q64" s="41" t="str">
        <f t="shared" si="4"/>
        <v/>
      </c>
      <c r="R64" s="43" t="str">
        <f t="shared" si="5"/>
        <v/>
      </c>
      <c r="S64" s="44" t="str">
        <f>IF(ISBLANK(B64),"",VLOOKUP(Table1[[#This Row],[Column1]],Modules!N:O,2,0))</f>
        <v/>
      </c>
      <c r="T64" s="44" t="str">
        <f t="shared" si="6"/>
        <v/>
      </c>
      <c r="U64" s="44" t="str">
        <f t="shared" si="7"/>
        <v/>
      </c>
    </row>
    <row r="65" spans="1:21">
      <c r="A65" s="3"/>
      <c r="B65" s="3"/>
      <c r="C65" s="3"/>
      <c r="D65" s="3"/>
      <c r="E65" s="5"/>
      <c r="F65" s="5"/>
      <c r="G65" s="5"/>
      <c r="H65" s="5"/>
      <c r="I65" s="5"/>
      <c r="J65" s="6"/>
      <c r="K65" s="3"/>
      <c r="L65" s="3"/>
      <c r="M65" s="40" t="str">
        <f t="shared" si="0"/>
        <v/>
      </c>
      <c r="N65" s="41" t="str">
        <f t="shared" si="1"/>
        <v/>
      </c>
      <c r="O65" s="41" t="str">
        <f t="shared" si="2"/>
        <v/>
      </c>
      <c r="P65" s="41" t="str">
        <f t="shared" si="3"/>
        <v/>
      </c>
      <c r="Q65" s="41" t="str">
        <f t="shared" si="4"/>
        <v/>
      </c>
      <c r="R65" s="43" t="str">
        <f t="shared" si="5"/>
        <v/>
      </c>
      <c r="S65" s="44" t="str">
        <f>IF(ISBLANK(B65),"",VLOOKUP(Table1[[#This Row],[Column1]],Modules!N:O,2,0))</f>
        <v/>
      </c>
      <c r="T65" s="44" t="str">
        <f t="shared" si="6"/>
        <v/>
      </c>
      <c r="U65" s="44" t="str">
        <f t="shared" si="7"/>
        <v/>
      </c>
    </row>
    <row r="66" spans="1:21">
      <c r="A66" s="3"/>
      <c r="B66" s="3"/>
      <c r="C66" s="3"/>
      <c r="D66" s="3"/>
      <c r="E66" s="5"/>
      <c r="F66" s="5"/>
      <c r="G66" s="5"/>
      <c r="H66" s="5"/>
      <c r="I66" s="5"/>
      <c r="J66" s="6"/>
      <c r="K66" s="3"/>
      <c r="L66" s="3"/>
      <c r="M66" s="40" t="str">
        <f t="shared" ref="M66:M129" si="8">IF(ISBLANK(B66),"",DATE(J66,H66,I66))</f>
        <v/>
      </c>
      <c r="N66" s="41" t="str">
        <f t="shared" ref="N66:N129" si="9">IF(ISBLANK(B66),"",9)</f>
        <v/>
      </c>
      <c r="O66" s="41" t="str">
        <f t="shared" ref="O66:O129" si="10">IF(E66="Yes",$E$1,"")</f>
        <v/>
      </c>
      <c r="P66" s="41" t="str">
        <f t="shared" ref="P66:P129" si="11">IF(F66="Yes",$F$1,"")</f>
        <v/>
      </c>
      <c r="Q66" s="41" t="str">
        <f t="shared" ref="Q66:Q129" si="12">IF(G66="Yes",$G$1,"")</f>
        <v/>
      </c>
      <c r="R66" s="43" t="str">
        <f t="shared" ref="R66:R129" si="13">_xlfn.TEXTJOIN(",",TRUE,O66:Q66)</f>
        <v/>
      </c>
      <c r="S66" s="44" t="str">
        <f>IF(ISBLANK(B66),"",VLOOKUP(Table1[[#This Row],[Column1]],Modules!N:O,2,0))</f>
        <v/>
      </c>
      <c r="T66" s="44" t="str">
        <f t="shared" ref="T66:T129" si="14">IF(ISBLANK(C66),"","yes")</f>
        <v/>
      </c>
      <c r="U66" s="44" t="str">
        <f t="shared" ref="U66:U129" si="15">IF(ISBLANK(B66),"","work")</f>
        <v/>
      </c>
    </row>
    <row r="67" spans="1:21">
      <c r="A67" s="3"/>
      <c r="B67" s="3"/>
      <c r="C67" s="3"/>
      <c r="D67" s="3"/>
      <c r="E67" s="5"/>
      <c r="F67" s="5"/>
      <c r="G67" s="5"/>
      <c r="H67" s="5"/>
      <c r="I67" s="5"/>
      <c r="J67" s="6"/>
      <c r="K67" s="3"/>
      <c r="L67" s="3"/>
      <c r="M67" s="40" t="str">
        <f t="shared" si="8"/>
        <v/>
      </c>
      <c r="N67" s="41" t="str">
        <f t="shared" si="9"/>
        <v/>
      </c>
      <c r="O67" s="41" t="str">
        <f t="shared" si="10"/>
        <v/>
      </c>
      <c r="P67" s="41" t="str">
        <f t="shared" si="11"/>
        <v/>
      </c>
      <c r="Q67" s="41" t="str">
        <f t="shared" si="12"/>
        <v/>
      </c>
      <c r="R67" s="43" t="str">
        <f t="shared" si="13"/>
        <v/>
      </c>
      <c r="S67" s="44" t="str">
        <f>IF(ISBLANK(B67),"",VLOOKUP(Table1[[#This Row],[Column1]],Modules!N:O,2,0))</f>
        <v/>
      </c>
      <c r="T67" s="44" t="str">
        <f t="shared" si="14"/>
        <v/>
      </c>
      <c r="U67" s="44" t="str">
        <f t="shared" si="15"/>
        <v/>
      </c>
    </row>
    <row r="68" spans="1:21">
      <c r="A68" s="3"/>
      <c r="B68" s="3"/>
      <c r="C68" s="3"/>
      <c r="D68" s="3"/>
      <c r="E68" s="5"/>
      <c r="F68" s="5"/>
      <c r="G68" s="5"/>
      <c r="H68" s="5"/>
      <c r="I68" s="5"/>
      <c r="J68" s="6"/>
      <c r="K68" s="3"/>
      <c r="L68" s="3"/>
      <c r="M68" s="40" t="str">
        <f t="shared" si="8"/>
        <v/>
      </c>
      <c r="N68" s="41" t="str">
        <f t="shared" si="9"/>
        <v/>
      </c>
      <c r="O68" s="41" t="str">
        <f t="shared" si="10"/>
        <v/>
      </c>
      <c r="P68" s="41" t="str">
        <f t="shared" si="11"/>
        <v/>
      </c>
      <c r="Q68" s="41" t="str">
        <f t="shared" si="12"/>
        <v/>
      </c>
      <c r="R68" s="43" t="str">
        <f t="shared" si="13"/>
        <v/>
      </c>
      <c r="S68" s="44" t="str">
        <f>IF(ISBLANK(B68),"",VLOOKUP(Table1[[#This Row],[Column1]],Modules!N:O,2,0))</f>
        <v/>
      </c>
      <c r="T68" s="44" t="str">
        <f t="shared" si="14"/>
        <v/>
      </c>
      <c r="U68" s="44" t="str">
        <f t="shared" si="15"/>
        <v/>
      </c>
    </row>
    <row r="69" spans="1:21">
      <c r="A69" s="3"/>
      <c r="B69" s="3"/>
      <c r="C69" s="3"/>
      <c r="D69" s="3"/>
      <c r="E69" s="5"/>
      <c r="F69" s="5"/>
      <c r="G69" s="5"/>
      <c r="H69" s="5"/>
      <c r="I69" s="5"/>
      <c r="J69" s="6"/>
      <c r="K69" s="3"/>
      <c r="L69" s="3"/>
      <c r="M69" s="40" t="str">
        <f t="shared" si="8"/>
        <v/>
      </c>
      <c r="N69" s="41" t="str">
        <f t="shared" si="9"/>
        <v/>
      </c>
      <c r="O69" s="41" t="str">
        <f t="shared" si="10"/>
        <v/>
      </c>
      <c r="P69" s="41" t="str">
        <f t="shared" si="11"/>
        <v/>
      </c>
      <c r="Q69" s="41" t="str">
        <f t="shared" si="12"/>
        <v/>
      </c>
      <c r="R69" s="43" t="str">
        <f t="shared" si="13"/>
        <v/>
      </c>
      <c r="S69" s="44" t="str">
        <f>IF(ISBLANK(B69),"",VLOOKUP(Table1[[#This Row],[Column1]],Modules!N:O,2,0))</f>
        <v/>
      </c>
      <c r="T69" s="44" t="str">
        <f t="shared" si="14"/>
        <v/>
      </c>
      <c r="U69" s="44" t="str">
        <f t="shared" si="15"/>
        <v/>
      </c>
    </row>
    <row r="70" spans="1:21">
      <c r="A70" s="3"/>
      <c r="B70" s="3"/>
      <c r="C70" s="3"/>
      <c r="D70" s="3"/>
      <c r="E70" s="5"/>
      <c r="F70" s="5"/>
      <c r="G70" s="5"/>
      <c r="H70" s="5"/>
      <c r="I70" s="5"/>
      <c r="J70" s="6"/>
      <c r="K70" s="3"/>
      <c r="L70" s="3"/>
      <c r="M70" s="40" t="str">
        <f t="shared" si="8"/>
        <v/>
      </c>
      <c r="N70" s="41" t="str">
        <f t="shared" si="9"/>
        <v/>
      </c>
      <c r="O70" s="41" t="str">
        <f t="shared" si="10"/>
        <v/>
      </c>
      <c r="P70" s="41" t="str">
        <f t="shared" si="11"/>
        <v/>
      </c>
      <c r="Q70" s="41" t="str">
        <f t="shared" si="12"/>
        <v/>
      </c>
      <c r="R70" s="43" t="str">
        <f t="shared" si="13"/>
        <v/>
      </c>
      <c r="S70" s="44" t="str">
        <f>IF(ISBLANK(B70),"",VLOOKUP(Table1[[#This Row],[Column1]],Modules!N:O,2,0))</f>
        <v/>
      </c>
      <c r="T70" s="44" t="str">
        <f t="shared" si="14"/>
        <v/>
      </c>
      <c r="U70" s="44" t="str">
        <f t="shared" si="15"/>
        <v/>
      </c>
    </row>
    <row r="71" spans="1:21">
      <c r="A71" s="3"/>
      <c r="B71" s="3"/>
      <c r="C71" s="3"/>
      <c r="D71" s="3"/>
      <c r="E71" s="5"/>
      <c r="F71" s="5"/>
      <c r="G71" s="5"/>
      <c r="H71" s="5"/>
      <c r="I71" s="5"/>
      <c r="J71" s="6"/>
      <c r="K71" s="3"/>
      <c r="L71" s="3"/>
      <c r="M71" s="40" t="str">
        <f t="shared" si="8"/>
        <v/>
      </c>
      <c r="N71" s="41" t="str">
        <f t="shared" si="9"/>
        <v/>
      </c>
      <c r="O71" s="41" t="str">
        <f t="shared" si="10"/>
        <v/>
      </c>
      <c r="P71" s="41" t="str">
        <f t="shared" si="11"/>
        <v/>
      </c>
      <c r="Q71" s="41" t="str">
        <f t="shared" si="12"/>
        <v/>
      </c>
      <c r="R71" s="43" t="str">
        <f t="shared" si="13"/>
        <v/>
      </c>
      <c r="S71" s="44" t="str">
        <f>IF(ISBLANK(B71),"",VLOOKUP(Table1[[#This Row],[Column1]],Modules!N:O,2,0))</f>
        <v/>
      </c>
      <c r="T71" s="44" t="str">
        <f t="shared" si="14"/>
        <v/>
      </c>
      <c r="U71" s="44" t="str">
        <f t="shared" si="15"/>
        <v/>
      </c>
    </row>
    <row r="72" spans="1:21">
      <c r="A72" s="3"/>
      <c r="B72" s="3"/>
      <c r="C72" s="3"/>
      <c r="D72" s="3"/>
      <c r="E72" s="5"/>
      <c r="F72" s="5"/>
      <c r="G72" s="5"/>
      <c r="H72" s="5"/>
      <c r="I72" s="5"/>
      <c r="J72" s="6"/>
      <c r="K72" s="3"/>
      <c r="L72" s="3"/>
      <c r="M72" s="40" t="str">
        <f t="shared" si="8"/>
        <v/>
      </c>
      <c r="N72" s="41" t="str">
        <f t="shared" si="9"/>
        <v/>
      </c>
      <c r="O72" s="41" t="str">
        <f t="shared" si="10"/>
        <v/>
      </c>
      <c r="P72" s="41" t="str">
        <f t="shared" si="11"/>
        <v/>
      </c>
      <c r="Q72" s="41" t="str">
        <f t="shared" si="12"/>
        <v/>
      </c>
      <c r="R72" s="43" t="str">
        <f t="shared" si="13"/>
        <v/>
      </c>
      <c r="S72" s="44" t="str">
        <f>IF(ISBLANK(B72),"",VLOOKUP(Table1[[#This Row],[Column1]],Modules!N:O,2,0))</f>
        <v/>
      </c>
      <c r="T72" s="44" t="str">
        <f t="shared" si="14"/>
        <v/>
      </c>
      <c r="U72" s="44" t="str">
        <f t="shared" si="15"/>
        <v/>
      </c>
    </row>
    <row r="73" spans="1:21">
      <c r="A73" s="3"/>
      <c r="B73" s="3"/>
      <c r="C73" s="3"/>
      <c r="D73" s="3"/>
      <c r="E73" s="5"/>
      <c r="F73" s="5"/>
      <c r="G73" s="5"/>
      <c r="H73" s="5"/>
      <c r="I73" s="5"/>
      <c r="J73" s="6"/>
      <c r="K73" s="3"/>
      <c r="L73" s="3"/>
      <c r="M73" s="40" t="str">
        <f t="shared" si="8"/>
        <v/>
      </c>
      <c r="N73" s="41" t="str">
        <f t="shared" si="9"/>
        <v/>
      </c>
      <c r="O73" s="41" t="str">
        <f t="shared" si="10"/>
        <v/>
      </c>
      <c r="P73" s="41" t="str">
        <f t="shared" si="11"/>
        <v/>
      </c>
      <c r="Q73" s="41" t="str">
        <f t="shared" si="12"/>
        <v/>
      </c>
      <c r="R73" s="43" t="str">
        <f t="shared" si="13"/>
        <v/>
      </c>
      <c r="S73" s="44" t="str">
        <f>IF(ISBLANK(B73),"",VLOOKUP(Table1[[#This Row],[Column1]],Modules!N:O,2,0))</f>
        <v/>
      </c>
      <c r="T73" s="44" t="str">
        <f t="shared" si="14"/>
        <v/>
      </c>
      <c r="U73" s="44" t="str">
        <f t="shared" si="15"/>
        <v/>
      </c>
    </row>
    <row r="74" spans="1:21">
      <c r="A74" s="3"/>
      <c r="B74" s="3"/>
      <c r="C74" s="3"/>
      <c r="D74" s="3"/>
      <c r="E74" s="5"/>
      <c r="F74" s="5"/>
      <c r="G74" s="5"/>
      <c r="H74" s="5"/>
      <c r="I74" s="5"/>
      <c r="J74" s="6"/>
      <c r="K74" s="3"/>
      <c r="L74" s="3"/>
      <c r="M74" s="40" t="str">
        <f t="shared" si="8"/>
        <v/>
      </c>
      <c r="N74" s="41" t="str">
        <f t="shared" si="9"/>
        <v/>
      </c>
      <c r="O74" s="41" t="str">
        <f t="shared" si="10"/>
        <v/>
      </c>
      <c r="P74" s="41" t="str">
        <f t="shared" si="11"/>
        <v/>
      </c>
      <c r="Q74" s="41" t="str">
        <f t="shared" si="12"/>
        <v/>
      </c>
      <c r="R74" s="43" t="str">
        <f t="shared" si="13"/>
        <v/>
      </c>
      <c r="S74" s="44" t="str">
        <f>IF(ISBLANK(B74),"",VLOOKUP(Table1[[#This Row],[Column1]],Modules!N:O,2,0))</f>
        <v/>
      </c>
      <c r="T74" s="44" t="str">
        <f t="shared" si="14"/>
        <v/>
      </c>
      <c r="U74" s="44" t="str">
        <f t="shared" si="15"/>
        <v/>
      </c>
    </row>
    <row r="75" spans="1:21">
      <c r="A75" s="3"/>
      <c r="B75" s="3"/>
      <c r="C75" s="3"/>
      <c r="D75" s="3"/>
      <c r="E75" s="5"/>
      <c r="F75" s="5"/>
      <c r="G75" s="5"/>
      <c r="H75" s="5"/>
      <c r="I75" s="5"/>
      <c r="J75" s="6"/>
      <c r="K75" s="3"/>
      <c r="L75" s="3"/>
      <c r="M75" s="40" t="str">
        <f t="shared" si="8"/>
        <v/>
      </c>
      <c r="N75" s="41" t="str">
        <f t="shared" si="9"/>
        <v/>
      </c>
      <c r="O75" s="41" t="str">
        <f t="shared" si="10"/>
        <v/>
      </c>
      <c r="P75" s="41" t="str">
        <f t="shared" si="11"/>
        <v/>
      </c>
      <c r="Q75" s="41" t="str">
        <f t="shared" si="12"/>
        <v/>
      </c>
      <c r="R75" s="43" t="str">
        <f t="shared" si="13"/>
        <v/>
      </c>
      <c r="S75" s="44" t="str">
        <f>IF(ISBLANK(B75),"",VLOOKUP(Table1[[#This Row],[Column1]],Modules!N:O,2,0))</f>
        <v/>
      </c>
      <c r="T75" s="44" t="str">
        <f t="shared" si="14"/>
        <v/>
      </c>
      <c r="U75" s="44" t="str">
        <f t="shared" si="15"/>
        <v/>
      </c>
    </row>
    <row r="76" spans="1:21">
      <c r="A76" s="3"/>
      <c r="B76" s="3"/>
      <c r="C76" s="3"/>
      <c r="D76" s="3"/>
      <c r="E76" s="5"/>
      <c r="F76" s="5"/>
      <c r="G76" s="5"/>
      <c r="H76" s="5"/>
      <c r="I76" s="5"/>
      <c r="J76" s="6"/>
      <c r="K76" s="3"/>
      <c r="L76" s="3"/>
      <c r="M76" s="40" t="str">
        <f t="shared" si="8"/>
        <v/>
      </c>
      <c r="N76" s="41" t="str">
        <f t="shared" si="9"/>
        <v/>
      </c>
      <c r="O76" s="41" t="str">
        <f t="shared" si="10"/>
        <v/>
      </c>
      <c r="P76" s="41" t="str">
        <f t="shared" si="11"/>
        <v/>
      </c>
      <c r="Q76" s="41" t="str">
        <f t="shared" si="12"/>
        <v/>
      </c>
      <c r="R76" s="43" t="str">
        <f t="shared" si="13"/>
        <v/>
      </c>
      <c r="S76" s="44" t="str">
        <f>IF(ISBLANK(B76),"",VLOOKUP(Table1[[#This Row],[Column1]],Modules!N:O,2,0))</f>
        <v/>
      </c>
      <c r="T76" s="44" t="str">
        <f t="shared" si="14"/>
        <v/>
      </c>
      <c r="U76" s="44" t="str">
        <f t="shared" si="15"/>
        <v/>
      </c>
    </row>
    <row r="77" spans="1:21">
      <c r="A77" s="3"/>
      <c r="B77" s="3"/>
      <c r="C77" s="3"/>
      <c r="D77" s="3"/>
      <c r="E77" s="5"/>
      <c r="F77" s="5"/>
      <c r="G77" s="5"/>
      <c r="H77" s="5"/>
      <c r="I77" s="5"/>
      <c r="J77" s="6"/>
      <c r="K77" s="3"/>
      <c r="L77" s="3"/>
      <c r="M77" s="40" t="str">
        <f t="shared" si="8"/>
        <v/>
      </c>
      <c r="N77" s="41" t="str">
        <f t="shared" si="9"/>
        <v/>
      </c>
      <c r="O77" s="41" t="str">
        <f t="shared" si="10"/>
        <v/>
      </c>
      <c r="P77" s="41" t="str">
        <f t="shared" si="11"/>
        <v/>
      </c>
      <c r="Q77" s="41" t="str">
        <f t="shared" si="12"/>
        <v/>
      </c>
      <c r="R77" s="43" t="str">
        <f t="shared" si="13"/>
        <v/>
      </c>
      <c r="S77" s="44" t="str">
        <f>IF(ISBLANK(B77),"",VLOOKUP(Table1[[#This Row],[Column1]],Modules!N:O,2,0))</f>
        <v/>
      </c>
      <c r="T77" s="44" t="str">
        <f t="shared" si="14"/>
        <v/>
      </c>
      <c r="U77" s="44" t="str">
        <f t="shared" si="15"/>
        <v/>
      </c>
    </row>
    <row r="78" spans="1:21">
      <c r="A78" s="3"/>
      <c r="B78" s="3"/>
      <c r="C78" s="3"/>
      <c r="D78" s="3"/>
      <c r="E78" s="5"/>
      <c r="F78" s="5"/>
      <c r="G78" s="5"/>
      <c r="H78" s="5"/>
      <c r="I78" s="5"/>
      <c r="J78" s="6"/>
      <c r="K78" s="3"/>
      <c r="L78" s="3"/>
      <c r="M78" s="40" t="str">
        <f t="shared" si="8"/>
        <v/>
      </c>
      <c r="N78" s="41" t="str">
        <f t="shared" si="9"/>
        <v/>
      </c>
      <c r="O78" s="41" t="str">
        <f t="shared" si="10"/>
        <v/>
      </c>
      <c r="P78" s="41" t="str">
        <f t="shared" si="11"/>
        <v/>
      </c>
      <c r="Q78" s="41" t="str">
        <f t="shared" si="12"/>
        <v/>
      </c>
      <c r="R78" s="43" t="str">
        <f t="shared" si="13"/>
        <v/>
      </c>
      <c r="S78" s="44" t="str">
        <f>IF(ISBLANK(B78),"",VLOOKUP(Table1[[#This Row],[Column1]],Modules!N:O,2,0))</f>
        <v/>
      </c>
      <c r="T78" s="44" t="str">
        <f t="shared" si="14"/>
        <v/>
      </c>
      <c r="U78" s="44" t="str">
        <f t="shared" si="15"/>
        <v/>
      </c>
    </row>
    <row r="79" spans="1:21">
      <c r="A79" s="3"/>
      <c r="B79" s="3"/>
      <c r="C79" s="3"/>
      <c r="D79" s="3"/>
      <c r="E79" s="5"/>
      <c r="F79" s="5"/>
      <c r="G79" s="5"/>
      <c r="H79" s="5"/>
      <c r="I79" s="5"/>
      <c r="J79" s="6"/>
      <c r="K79" s="3"/>
      <c r="L79" s="3"/>
      <c r="M79" s="40" t="str">
        <f t="shared" si="8"/>
        <v/>
      </c>
      <c r="N79" s="41" t="str">
        <f t="shared" si="9"/>
        <v/>
      </c>
      <c r="O79" s="41" t="str">
        <f t="shared" si="10"/>
        <v/>
      </c>
      <c r="P79" s="41" t="str">
        <f t="shared" si="11"/>
        <v/>
      </c>
      <c r="Q79" s="41" t="str">
        <f t="shared" si="12"/>
        <v/>
      </c>
      <c r="R79" s="43" t="str">
        <f t="shared" si="13"/>
        <v/>
      </c>
      <c r="S79" s="44" t="str">
        <f>IF(ISBLANK(B79),"",VLOOKUP(Table1[[#This Row],[Column1]],Modules!N:O,2,0))</f>
        <v/>
      </c>
      <c r="T79" s="44" t="str">
        <f t="shared" si="14"/>
        <v/>
      </c>
      <c r="U79" s="44" t="str">
        <f t="shared" si="15"/>
        <v/>
      </c>
    </row>
    <row r="80" spans="1:21">
      <c r="A80" s="3"/>
      <c r="B80" s="3"/>
      <c r="C80" s="3"/>
      <c r="D80" s="3"/>
      <c r="E80" s="5"/>
      <c r="F80" s="5"/>
      <c r="G80" s="5"/>
      <c r="H80" s="5"/>
      <c r="I80" s="5"/>
      <c r="J80" s="6"/>
      <c r="K80" s="3"/>
      <c r="L80" s="3"/>
      <c r="M80" s="40" t="str">
        <f t="shared" si="8"/>
        <v/>
      </c>
      <c r="N80" s="41" t="str">
        <f t="shared" si="9"/>
        <v/>
      </c>
      <c r="O80" s="41" t="str">
        <f t="shared" si="10"/>
        <v/>
      </c>
      <c r="P80" s="41" t="str">
        <f t="shared" si="11"/>
        <v/>
      </c>
      <c r="Q80" s="41" t="str">
        <f t="shared" si="12"/>
        <v/>
      </c>
      <c r="R80" s="43" t="str">
        <f t="shared" si="13"/>
        <v/>
      </c>
      <c r="S80" s="44" t="str">
        <f>IF(ISBLANK(B80),"",VLOOKUP(Table1[[#This Row],[Column1]],Modules!N:O,2,0))</f>
        <v/>
      </c>
      <c r="T80" s="44" t="str">
        <f t="shared" si="14"/>
        <v/>
      </c>
      <c r="U80" s="44" t="str">
        <f t="shared" si="15"/>
        <v/>
      </c>
    </row>
    <row r="81" spans="1:21">
      <c r="A81" s="3"/>
      <c r="B81" s="3"/>
      <c r="C81" s="3"/>
      <c r="D81" s="3"/>
      <c r="E81" s="5"/>
      <c r="F81" s="5"/>
      <c r="G81" s="5"/>
      <c r="H81" s="5"/>
      <c r="I81" s="5"/>
      <c r="J81" s="6"/>
      <c r="K81" s="3"/>
      <c r="L81" s="3"/>
      <c r="M81" s="40" t="str">
        <f t="shared" si="8"/>
        <v/>
      </c>
      <c r="N81" s="41" t="str">
        <f t="shared" si="9"/>
        <v/>
      </c>
      <c r="O81" s="41" t="str">
        <f t="shared" si="10"/>
        <v/>
      </c>
      <c r="P81" s="41" t="str">
        <f t="shared" si="11"/>
        <v/>
      </c>
      <c r="Q81" s="41" t="str">
        <f t="shared" si="12"/>
        <v/>
      </c>
      <c r="R81" s="43" t="str">
        <f t="shared" si="13"/>
        <v/>
      </c>
      <c r="S81" s="44" t="str">
        <f>IF(ISBLANK(B81),"",VLOOKUP(Table1[[#This Row],[Column1]],Modules!N:O,2,0))</f>
        <v/>
      </c>
      <c r="T81" s="44" t="str">
        <f t="shared" si="14"/>
        <v/>
      </c>
      <c r="U81" s="44" t="str">
        <f t="shared" si="15"/>
        <v/>
      </c>
    </row>
    <row r="82" spans="1:21">
      <c r="A82" s="3"/>
      <c r="B82" s="3"/>
      <c r="C82" s="3"/>
      <c r="D82" s="3"/>
      <c r="E82" s="5"/>
      <c r="F82" s="5"/>
      <c r="G82" s="5"/>
      <c r="H82" s="5"/>
      <c r="I82" s="5"/>
      <c r="J82" s="6"/>
      <c r="K82" s="3"/>
      <c r="L82" s="3"/>
      <c r="M82" s="40" t="str">
        <f t="shared" si="8"/>
        <v/>
      </c>
      <c r="N82" s="41" t="str">
        <f t="shared" si="9"/>
        <v/>
      </c>
      <c r="O82" s="41" t="str">
        <f t="shared" si="10"/>
        <v/>
      </c>
      <c r="P82" s="41" t="str">
        <f t="shared" si="11"/>
        <v/>
      </c>
      <c r="Q82" s="41" t="str">
        <f t="shared" si="12"/>
        <v/>
      </c>
      <c r="R82" s="43" t="str">
        <f t="shared" si="13"/>
        <v/>
      </c>
      <c r="S82" s="44" t="str">
        <f>IF(ISBLANK(B82),"",VLOOKUP(Table1[[#This Row],[Column1]],Modules!N:O,2,0))</f>
        <v/>
      </c>
      <c r="T82" s="44" t="str">
        <f t="shared" si="14"/>
        <v/>
      </c>
      <c r="U82" s="44" t="str">
        <f t="shared" si="15"/>
        <v/>
      </c>
    </row>
    <row r="83" spans="1:21">
      <c r="A83" s="3"/>
      <c r="B83" s="3"/>
      <c r="C83" s="3"/>
      <c r="D83" s="3"/>
      <c r="E83" s="5"/>
      <c r="F83" s="5"/>
      <c r="G83" s="5"/>
      <c r="H83" s="5"/>
      <c r="I83" s="5"/>
      <c r="J83" s="6"/>
      <c r="K83" s="3"/>
      <c r="L83" s="3"/>
      <c r="M83" s="40" t="str">
        <f t="shared" si="8"/>
        <v/>
      </c>
      <c r="N83" s="41" t="str">
        <f t="shared" si="9"/>
        <v/>
      </c>
      <c r="O83" s="41" t="str">
        <f t="shared" si="10"/>
        <v/>
      </c>
      <c r="P83" s="41" t="str">
        <f t="shared" si="11"/>
        <v/>
      </c>
      <c r="Q83" s="41" t="str">
        <f t="shared" si="12"/>
        <v/>
      </c>
      <c r="R83" s="43" t="str">
        <f t="shared" si="13"/>
        <v/>
      </c>
      <c r="S83" s="44" t="str">
        <f>IF(ISBLANK(B83),"",VLOOKUP(Table1[[#This Row],[Column1]],Modules!N:O,2,0))</f>
        <v/>
      </c>
      <c r="T83" s="44" t="str">
        <f t="shared" si="14"/>
        <v/>
      </c>
      <c r="U83" s="44" t="str">
        <f t="shared" si="15"/>
        <v/>
      </c>
    </row>
    <row r="84" spans="1:21">
      <c r="A84" s="3"/>
      <c r="B84" s="3"/>
      <c r="C84" s="3"/>
      <c r="D84" s="3"/>
      <c r="E84" s="5"/>
      <c r="F84" s="5"/>
      <c r="G84" s="5"/>
      <c r="H84" s="5"/>
      <c r="I84" s="5"/>
      <c r="J84" s="6"/>
      <c r="K84" s="3"/>
      <c r="L84" s="3"/>
      <c r="M84" s="40" t="str">
        <f t="shared" si="8"/>
        <v/>
      </c>
      <c r="N84" s="41" t="str">
        <f t="shared" si="9"/>
        <v/>
      </c>
      <c r="O84" s="41" t="str">
        <f t="shared" si="10"/>
        <v/>
      </c>
      <c r="P84" s="41" t="str">
        <f t="shared" si="11"/>
        <v/>
      </c>
      <c r="Q84" s="41" t="str">
        <f t="shared" si="12"/>
        <v/>
      </c>
      <c r="R84" s="43" t="str">
        <f t="shared" si="13"/>
        <v/>
      </c>
      <c r="S84" s="44" t="str">
        <f>IF(ISBLANK(B84),"",VLOOKUP(Table1[[#This Row],[Column1]],Modules!N:O,2,0))</f>
        <v/>
      </c>
      <c r="T84" s="44" t="str">
        <f t="shared" si="14"/>
        <v/>
      </c>
      <c r="U84" s="44" t="str">
        <f t="shared" si="15"/>
        <v/>
      </c>
    </row>
    <row r="85" spans="1:21">
      <c r="A85" s="3"/>
      <c r="B85" s="3"/>
      <c r="C85" s="3"/>
      <c r="D85" s="3"/>
      <c r="E85" s="5"/>
      <c r="F85" s="5"/>
      <c r="G85" s="5"/>
      <c r="H85" s="5"/>
      <c r="I85" s="5"/>
      <c r="J85" s="6"/>
      <c r="K85" s="3"/>
      <c r="L85" s="3"/>
      <c r="M85" s="40" t="str">
        <f t="shared" si="8"/>
        <v/>
      </c>
      <c r="N85" s="41" t="str">
        <f t="shared" si="9"/>
        <v/>
      </c>
      <c r="O85" s="41" t="str">
        <f t="shared" si="10"/>
        <v/>
      </c>
      <c r="P85" s="41" t="str">
        <f t="shared" si="11"/>
        <v/>
      </c>
      <c r="Q85" s="41" t="str">
        <f t="shared" si="12"/>
        <v/>
      </c>
      <c r="R85" s="43" t="str">
        <f t="shared" si="13"/>
        <v/>
      </c>
      <c r="S85" s="44" t="str">
        <f>IF(ISBLANK(B85),"",VLOOKUP(Table1[[#This Row],[Column1]],Modules!N:O,2,0))</f>
        <v/>
      </c>
      <c r="T85" s="44" t="str">
        <f t="shared" si="14"/>
        <v/>
      </c>
      <c r="U85" s="44" t="str">
        <f t="shared" si="15"/>
        <v/>
      </c>
    </row>
    <row r="86" spans="1:21">
      <c r="A86" s="3"/>
      <c r="B86" s="3"/>
      <c r="C86" s="3"/>
      <c r="D86" s="3"/>
      <c r="E86" s="5"/>
      <c r="F86" s="5"/>
      <c r="G86" s="5"/>
      <c r="H86" s="5"/>
      <c r="I86" s="5"/>
      <c r="J86" s="6"/>
      <c r="K86" s="3"/>
      <c r="L86" s="3"/>
      <c r="M86" s="40" t="str">
        <f t="shared" si="8"/>
        <v/>
      </c>
      <c r="N86" s="41" t="str">
        <f t="shared" si="9"/>
        <v/>
      </c>
      <c r="O86" s="41" t="str">
        <f t="shared" si="10"/>
        <v/>
      </c>
      <c r="P86" s="41" t="str">
        <f t="shared" si="11"/>
        <v/>
      </c>
      <c r="Q86" s="41" t="str">
        <f t="shared" si="12"/>
        <v/>
      </c>
      <c r="R86" s="43" t="str">
        <f t="shared" si="13"/>
        <v/>
      </c>
      <c r="S86" s="44" t="str">
        <f>IF(ISBLANK(B86),"",VLOOKUP(Table1[[#This Row],[Column1]],Modules!N:O,2,0))</f>
        <v/>
      </c>
      <c r="T86" s="44" t="str">
        <f t="shared" si="14"/>
        <v/>
      </c>
      <c r="U86" s="44" t="str">
        <f t="shared" si="15"/>
        <v/>
      </c>
    </row>
    <row r="87" spans="1:21">
      <c r="A87" s="3"/>
      <c r="B87" s="3"/>
      <c r="C87" s="3"/>
      <c r="D87" s="3"/>
      <c r="E87" s="5"/>
      <c r="F87" s="5"/>
      <c r="G87" s="5"/>
      <c r="H87" s="5"/>
      <c r="I87" s="5"/>
      <c r="J87" s="6"/>
      <c r="K87" s="3"/>
      <c r="L87" s="3"/>
      <c r="M87" s="40" t="str">
        <f t="shared" si="8"/>
        <v/>
      </c>
      <c r="N87" s="41" t="str">
        <f t="shared" si="9"/>
        <v/>
      </c>
      <c r="O87" s="41" t="str">
        <f t="shared" si="10"/>
        <v/>
      </c>
      <c r="P87" s="41" t="str">
        <f t="shared" si="11"/>
        <v/>
      </c>
      <c r="Q87" s="41" t="str">
        <f t="shared" si="12"/>
        <v/>
      </c>
      <c r="R87" s="43" t="str">
        <f t="shared" si="13"/>
        <v/>
      </c>
      <c r="S87" s="44" t="str">
        <f>IF(ISBLANK(B87),"",VLOOKUP(Table1[[#This Row],[Column1]],Modules!N:O,2,0))</f>
        <v/>
      </c>
      <c r="T87" s="44" t="str">
        <f t="shared" si="14"/>
        <v/>
      </c>
      <c r="U87" s="44" t="str">
        <f t="shared" si="15"/>
        <v/>
      </c>
    </row>
    <row r="88" spans="1:21">
      <c r="A88" s="3"/>
      <c r="B88" s="3"/>
      <c r="C88" s="3"/>
      <c r="D88" s="3"/>
      <c r="E88" s="5"/>
      <c r="F88" s="5"/>
      <c r="G88" s="5"/>
      <c r="H88" s="5"/>
      <c r="I88" s="5"/>
      <c r="J88" s="6"/>
      <c r="K88" s="3"/>
      <c r="L88" s="3"/>
      <c r="M88" s="40" t="str">
        <f t="shared" si="8"/>
        <v/>
      </c>
      <c r="N88" s="41" t="str">
        <f t="shared" si="9"/>
        <v/>
      </c>
      <c r="O88" s="41" t="str">
        <f t="shared" si="10"/>
        <v/>
      </c>
      <c r="P88" s="41" t="str">
        <f t="shared" si="11"/>
        <v/>
      </c>
      <c r="Q88" s="41" t="str">
        <f t="shared" si="12"/>
        <v/>
      </c>
      <c r="R88" s="43" t="str">
        <f t="shared" si="13"/>
        <v/>
      </c>
      <c r="S88" s="44" t="str">
        <f>IF(ISBLANK(B88),"",VLOOKUP(Table1[[#This Row],[Column1]],Modules!N:O,2,0))</f>
        <v/>
      </c>
      <c r="T88" s="44" t="str">
        <f t="shared" si="14"/>
        <v/>
      </c>
      <c r="U88" s="44" t="str">
        <f t="shared" si="15"/>
        <v/>
      </c>
    </row>
    <row r="89" spans="1:21">
      <c r="A89" s="3"/>
      <c r="B89" s="3"/>
      <c r="C89" s="3"/>
      <c r="D89" s="3"/>
      <c r="E89" s="5"/>
      <c r="F89" s="5"/>
      <c r="G89" s="5"/>
      <c r="H89" s="5"/>
      <c r="I89" s="5"/>
      <c r="J89" s="6"/>
      <c r="K89" s="3"/>
      <c r="L89" s="3"/>
      <c r="M89" s="40" t="str">
        <f t="shared" si="8"/>
        <v/>
      </c>
      <c r="N89" s="41" t="str">
        <f t="shared" si="9"/>
        <v/>
      </c>
      <c r="O89" s="41" t="str">
        <f t="shared" si="10"/>
        <v/>
      </c>
      <c r="P89" s="41" t="str">
        <f t="shared" si="11"/>
        <v/>
      </c>
      <c r="Q89" s="41" t="str">
        <f t="shared" si="12"/>
        <v/>
      </c>
      <c r="R89" s="43" t="str">
        <f t="shared" si="13"/>
        <v/>
      </c>
      <c r="S89" s="44" t="str">
        <f>IF(ISBLANK(B89),"",VLOOKUP(Table1[[#This Row],[Column1]],Modules!N:O,2,0))</f>
        <v/>
      </c>
      <c r="T89" s="44" t="str">
        <f t="shared" si="14"/>
        <v/>
      </c>
      <c r="U89" s="44" t="str">
        <f t="shared" si="15"/>
        <v/>
      </c>
    </row>
    <row r="90" spans="1:21">
      <c r="A90" s="3"/>
      <c r="B90" s="3"/>
      <c r="C90" s="3"/>
      <c r="D90" s="3"/>
      <c r="E90" s="5"/>
      <c r="F90" s="5"/>
      <c r="G90" s="5"/>
      <c r="H90" s="5"/>
      <c r="I90" s="5"/>
      <c r="J90" s="6"/>
      <c r="K90" s="3"/>
      <c r="L90" s="3"/>
      <c r="M90" s="40" t="str">
        <f t="shared" si="8"/>
        <v/>
      </c>
      <c r="N90" s="41" t="str">
        <f t="shared" si="9"/>
        <v/>
      </c>
      <c r="O90" s="41" t="str">
        <f t="shared" si="10"/>
        <v/>
      </c>
      <c r="P90" s="41" t="str">
        <f t="shared" si="11"/>
        <v/>
      </c>
      <c r="Q90" s="41" t="str">
        <f t="shared" si="12"/>
        <v/>
      </c>
      <c r="R90" s="43" t="str">
        <f t="shared" si="13"/>
        <v/>
      </c>
      <c r="S90" s="44" t="str">
        <f>IF(ISBLANK(B90),"",VLOOKUP(Table1[[#This Row],[Column1]],Modules!N:O,2,0))</f>
        <v/>
      </c>
      <c r="T90" s="44" t="str">
        <f t="shared" si="14"/>
        <v/>
      </c>
      <c r="U90" s="44" t="str">
        <f t="shared" si="15"/>
        <v/>
      </c>
    </row>
    <row r="91" spans="1:21">
      <c r="A91" s="3"/>
      <c r="B91" s="3"/>
      <c r="C91" s="3"/>
      <c r="D91" s="3"/>
      <c r="E91" s="5"/>
      <c r="F91" s="5"/>
      <c r="G91" s="5"/>
      <c r="H91" s="5"/>
      <c r="I91" s="5"/>
      <c r="J91" s="6"/>
      <c r="K91" s="3"/>
      <c r="L91" s="3"/>
      <c r="M91" s="40" t="str">
        <f t="shared" si="8"/>
        <v/>
      </c>
      <c r="N91" s="41" t="str">
        <f t="shared" si="9"/>
        <v/>
      </c>
      <c r="O91" s="41" t="str">
        <f t="shared" si="10"/>
        <v/>
      </c>
      <c r="P91" s="41" t="str">
        <f t="shared" si="11"/>
        <v/>
      </c>
      <c r="Q91" s="41" t="str">
        <f t="shared" si="12"/>
        <v/>
      </c>
      <c r="R91" s="43" t="str">
        <f t="shared" si="13"/>
        <v/>
      </c>
      <c r="S91" s="44" t="str">
        <f>IF(ISBLANK(B91),"",VLOOKUP(Table1[[#This Row],[Column1]],Modules!N:O,2,0))</f>
        <v/>
      </c>
      <c r="T91" s="44" t="str">
        <f t="shared" si="14"/>
        <v/>
      </c>
      <c r="U91" s="44" t="str">
        <f t="shared" si="15"/>
        <v/>
      </c>
    </row>
    <row r="92" spans="1:21">
      <c r="A92" s="3"/>
      <c r="B92" s="3"/>
      <c r="C92" s="3"/>
      <c r="D92" s="3"/>
      <c r="E92" s="5"/>
      <c r="F92" s="5"/>
      <c r="G92" s="5"/>
      <c r="H92" s="5"/>
      <c r="I92" s="5"/>
      <c r="J92" s="6"/>
      <c r="K92" s="3"/>
      <c r="L92" s="3"/>
      <c r="M92" s="40" t="str">
        <f t="shared" si="8"/>
        <v/>
      </c>
      <c r="N92" s="41" t="str">
        <f t="shared" si="9"/>
        <v/>
      </c>
      <c r="O92" s="41" t="str">
        <f t="shared" si="10"/>
        <v/>
      </c>
      <c r="P92" s="41" t="str">
        <f t="shared" si="11"/>
        <v/>
      </c>
      <c r="Q92" s="41" t="str">
        <f t="shared" si="12"/>
        <v/>
      </c>
      <c r="R92" s="43" t="str">
        <f t="shared" si="13"/>
        <v/>
      </c>
      <c r="S92" s="44" t="str">
        <f>IF(ISBLANK(B92),"",VLOOKUP(Table1[[#This Row],[Column1]],Modules!N:O,2,0))</f>
        <v/>
      </c>
      <c r="T92" s="44" t="str">
        <f t="shared" si="14"/>
        <v/>
      </c>
      <c r="U92" s="44" t="str">
        <f t="shared" si="15"/>
        <v/>
      </c>
    </row>
    <row r="93" spans="1:21">
      <c r="A93" s="3"/>
      <c r="B93" s="3"/>
      <c r="C93" s="3"/>
      <c r="D93" s="3"/>
      <c r="E93" s="5"/>
      <c r="F93" s="5"/>
      <c r="G93" s="5"/>
      <c r="H93" s="5"/>
      <c r="I93" s="5"/>
      <c r="J93" s="6"/>
      <c r="K93" s="3"/>
      <c r="L93" s="3"/>
      <c r="M93" s="40" t="str">
        <f t="shared" si="8"/>
        <v/>
      </c>
      <c r="N93" s="41" t="str">
        <f t="shared" si="9"/>
        <v/>
      </c>
      <c r="O93" s="41" t="str">
        <f t="shared" si="10"/>
        <v/>
      </c>
      <c r="P93" s="41" t="str">
        <f t="shared" si="11"/>
        <v/>
      </c>
      <c r="Q93" s="41" t="str">
        <f t="shared" si="12"/>
        <v/>
      </c>
      <c r="R93" s="43" t="str">
        <f t="shared" si="13"/>
        <v/>
      </c>
      <c r="S93" s="44" t="str">
        <f>IF(ISBLANK(B93),"",VLOOKUP(Table1[[#This Row],[Column1]],Modules!N:O,2,0))</f>
        <v/>
      </c>
      <c r="T93" s="44" t="str">
        <f t="shared" si="14"/>
        <v/>
      </c>
      <c r="U93" s="44" t="str">
        <f t="shared" si="15"/>
        <v/>
      </c>
    </row>
    <row r="94" spans="1:21">
      <c r="A94" s="3"/>
      <c r="B94" s="3"/>
      <c r="C94" s="3"/>
      <c r="D94" s="3"/>
      <c r="E94" s="5"/>
      <c r="F94" s="5"/>
      <c r="G94" s="5"/>
      <c r="H94" s="5"/>
      <c r="I94" s="5"/>
      <c r="J94" s="6"/>
      <c r="K94" s="3"/>
      <c r="L94" s="3"/>
      <c r="M94" s="40" t="str">
        <f t="shared" si="8"/>
        <v/>
      </c>
      <c r="N94" s="41" t="str">
        <f t="shared" si="9"/>
        <v/>
      </c>
      <c r="O94" s="41" t="str">
        <f t="shared" si="10"/>
        <v/>
      </c>
      <c r="P94" s="41" t="str">
        <f t="shared" si="11"/>
        <v/>
      </c>
      <c r="Q94" s="41" t="str">
        <f t="shared" si="12"/>
        <v/>
      </c>
      <c r="R94" s="43" t="str">
        <f t="shared" si="13"/>
        <v/>
      </c>
      <c r="S94" s="44" t="str">
        <f>IF(ISBLANK(B94),"",VLOOKUP(Table1[[#This Row],[Column1]],Modules!N:O,2,0))</f>
        <v/>
      </c>
      <c r="T94" s="44" t="str">
        <f t="shared" si="14"/>
        <v/>
      </c>
      <c r="U94" s="44" t="str">
        <f t="shared" si="15"/>
        <v/>
      </c>
    </row>
    <row r="95" spans="1:21">
      <c r="A95" s="3"/>
      <c r="B95" s="3"/>
      <c r="C95" s="3"/>
      <c r="D95" s="3"/>
      <c r="E95" s="5"/>
      <c r="F95" s="5"/>
      <c r="G95" s="5"/>
      <c r="H95" s="5"/>
      <c r="I95" s="5"/>
      <c r="J95" s="6"/>
      <c r="K95" s="3"/>
      <c r="L95" s="3"/>
      <c r="M95" s="40" t="str">
        <f t="shared" si="8"/>
        <v/>
      </c>
      <c r="N95" s="41" t="str">
        <f t="shared" si="9"/>
        <v/>
      </c>
      <c r="O95" s="41" t="str">
        <f t="shared" si="10"/>
        <v/>
      </c>
      <c r="P95" s="41" t="str">
        <f t="shared" si="11"/>
        <v/>
      </c>
      <c r="Q95" s="41" t="str">
        <f t="shared" si="12"/>
        <v/>
      </c>
      <c r="R95" s="43" t="str">
        <f t="shared" si="13"/>
        <v/>
      </c>
      <c r="S95" s="44" t="str">
        <f>IF(ISBLANK(B95),"",VLOOKUP(Table1[[#This Row],[Column1]],Modules!N:O,2,0))</f>
        <v/>
      </c>
      <c r="T95" s="44" t="str">
        <f t="shared" si="14"/>
        <v/>
      </c>
      <c r="U95" s="44" t="str">
        <f t="shared" si="15"/>
        <v/>
      </c>
    </row>
    <row r="96" spans="1:21">
      <c r="A96" s="3"/>
      <c r="B96" s="3"/>
      <c r="C96" s="3"/>
      <c r="D96" s="3"/>
      <c r="E96" s="5"/>
      <c r="F96" s="5"/>
      <c r="G96" s="5"/>
      <c r="H96" s="5"/>
      <c r="I96" s="5"/>
      <c r="J96" s="6"/>
      <c r="K96" s="3"/>
      <c r="L96" s="3"/>
      <c r="M96" s="40" t="str">
        <f t="shared" si="8"/>
        <v/>
      </c>
      <c r="N96" s="41" t="str">
        <f t="shared" si="9"/>
        <v/>
      </c>
      <c r="O96" s="41" t="str">
        <f t="shared" si="10"/>
        <v/>
      </c>
      <c r="P96" s="41" t="str">
        <f t="shared" si="11"/>
        <v/>
      </c>
      <c r="Q96" s="41" t="str">
        <f t="shared" si="12"/>
        <v/>
      </c>
      <c r="R96" s="43" t="str">
        <f t="shared" si="13"/>
        <v/>
      </c>
      <c r="S96" s="44" t="str">
        <f>IF(ISBLANK(B96),"",VLOOKUP(Table1[[#This Row],[Column1]],Modules!N:O,2,0))</f>
        <v/>
      </c>
      <c r="T96" s="44" t="str">
        <f t="shared" si="14"/>
        <v/>
      </c>
      <c r="U96" s="44" t="str">
        <f t="shared" si="15"/>
        <v/>
      </c>
    </row>
    <row r="97" spans="1:21">
      <c r="A97" s="3"/>
      <c r="B97" s="3"/>
      <c r="C97" s="3"/>
      <c r="D97" s="3"/>
      <c r="E97" s="5"/>
      <c r="F97" s="5"/>
      <c r="G97" s="5"/>
      <c r="H97" s="5"/>
      <c r="I97" s="5"/>
      <c r="J97" s="6"/>
      <c r="K97" s="3"/>
      <c r="L97" s="3"/>
      <c r="M97" s="40" t="str">
        <f t="shared" si="8"/>
        <v/>
      </c>
      <c r="N97" s="41" t="str">
        <f t="shared" si="9"/>
        <v/>
      </c>
      <c r="O97" s="41" t="str">
        <f t="shared" si="10"/>
        <v/>
      </c>
      <c r="P97" s="41" t="str">
        <f t="shared" si="11"/>
        <v/>
      </c>
      <c r="Q97" s="41" t="str">
        <f t="shared" si="12"/>
        <v/>
      </c>
      <c r="R97" s="43" t="str">
        <f t="shared" si="13"/>
        <v/>
      </c>
      <c r="S97" s="44" t="str">
        <f>IF(ISBLANK(B97),"",VLOOKUP(Table1[[#This Row],[Column1]],Modules!N:O,2,0))</f>
        <v/>
      </c>
      <c r="T97" s="44" t="str">
        <f t="shared" si="14"/>
        <v/>
      </c>
      <c r="U97" s="44" t="str">
        <f t="shared" si="15"/>
        <v/>
      </c>
    </row>
    <row r="98" spans="1:21">
      <c r="A98" s="3"/>
      <c r="B98" s="3"/>
      <c r="C98" s="3"/>
      <c r="D98" s="3"/>
      <c r="E98" s="5"/>
      <c r="F98" s="5"/>
      <c r="G98" s="5"/>
      <c r="H98" s="5"/>
      <c r="I98" s="5"/>
      <c r="J98" s="6"/>
      <c r="K98" s="3"/>
      <c r="L98" s="3"/>
      <c r="M98" s="40" t="str">
        <f t="shared" si="8"/>
        <v/>
      </c>
      <c r="N98" s="41" t="str">
        <f t="shared" si="9"/>
        <v/>
      </c>
      <c r="O98" s="41" t="str">
        <f t="shared" si="10"/>
        <v/>
      </c>
      <c r="P98" s="41" t="str">
        <f t="shared" si="11"/>
        <v/>
      </c>
      <c r="Q98" s="41" t="str">
        <f t="shared" si="12"/>
        <v/>
      </c>
      <c r="R98" s="43" t="str">
        <f t="shared" si="13"/>
        <v/>
      </c>
      <c r="S98" s="44" t="str">
        <f>IF(ISBLANK(B98),"",VLOOKUP(Table1[[#This Row],[Column1]],Modules!N:O,2,0))</f>
        <v/>
      </c>
      <c r="T98" s="44" t="str">
        <f t="shared" si="14"/>
        <v/>
      </c>
      <c r="U98" s="44" t="str">
        <f t="shared" si="15"/>
        <v/>
      </c>
    </row>
    <row r="99" spans="1:21">
      <c r="A99" s="3"/>
      <c r="B99" s="3"/>
      <c r="C99" s="3"/>
      <c r="D99" s="3"/>
      <c r="E99" s="5"/>
      <c r="F99" s="5"/>
      <c r="G99" s="5"/>
      <c r="H99" s="5"/>
      <c r="I99" s="5"/>
      <c r="J99" s="6"/>
      <c r="K99" s="3"/>
      <c r="L99" s="3"/>
      <c r="M99" s="40" t="str">
        <f t="shared" si="8"/>
        <v/>
      </c>
      <c r="N99" s="41" t="str">
        <f t="shared" si="9"/>
        <v/>
      </c>
      <c r="O99" s="41" t="str">
        <f t="shared" si="10"/>
        <v/>
      </c>
      <c r="P99" s="41" t="str">
        <f t="shared" si="11"/>
        <v/>
      </c>
      <c r="Q99" s="41" t="str">
        <f t="shared" si="12"/>
        <v/>
      </c>
      <c r="R99" s="43" t="str">
        <f t="shared" si="13"/>
        <v/>
      </c>
      <c r="S99" s="44" t="str">
        <f>IF(ISBLANK(B99),"",VLOOKUP(Table1[[#This Row],[Column1]],Modules!N:O,2,0))</f>
        <v/>
      </c>
      <c r="T99" s="44" t="str">
        <f t="shared" si="14"/>
        <v/>
      </c>
      <c r="U99" s="44" t="str">
        <f t="shared" si="15"/>
        <v/>
      </c>
    </row>
    <row r="100" spans="1:21">
      <c r="A100" s="3"/>
      <c r="B100" s="3"/>
      <c r="C100" s="3"/>
      <c r="D100" s="3"/>
      <c r="E100" s="5"/>
      <c r="F100" s="5"/>
      <c r="G100" s="5"/>
      <c r="H100" s="5"/>
      <c r="I100" s="5"/>
      <c r="J100" s="6"/>
      <c r="K100" s="3"/>
      <c r="L100" s="3"/>
      <c r="M100" s="40" t="str">
        <f t="shared" si="8"/>
        <v/>
      </c>
      <c r="N100" s="41" t="str">
        <f t="shared" si="9"/>
        <v/>
      </c>
      <c r="O100" s="41" t="str">
        <f t="shared" si="10"/>
        <v/>
      </c>
      <c r="P100" s="41" t="str">
        <f t="shared" si="11"/>
        <v/>
      </c>
      <c r="Q100" s="41" t="str">
        <f t="shared" si="12"/>
        <v/>
      </c>
      <c r="R100" s="43" t="str">
        <f t="shared" si="13"/>
        <v/>
      </c>
      <c r="S100" s="44" t="str">
        <f>IF(ISBLANK(B100),"",VLOOKUP(Table1[[#This Row],[Column1]],Modules!N:O,2,0))</f>
        <v/>
      </c>
      <c r="T100" s="44" t="str">
        <f t="shared" si="14"/>
        <v/>
      </c>
      <c r="U100" s="44" t="str">
        <f t="shared" si="15"/>
        <v/>
      </c>
    </row>
    <row r="101" spans="1:21">
      <c r="A101" s="3"/>
      <c r="B101" s="3"/>
      <c r="C101" s="3"/>
      <c r="D101" s="3"/>
      <c r="E101" s="5"/>
      <c r="F101" s="5"/>
      <c r="G101" s="5"/>
      <c r="H101" s="5"/>
      <c r="I101" s="5"/>
      <c r="J101" s="6"/>
      <c r="K101" s="3"/>
      <c r="L101" s="3"/>
      <c r="M101" s="40" t="str">
        <f t="shared" si="8"/>
        <v/>
      </c>
      <c r="N101" s="41" t="str">
        <f t="shared" si="9"/>
        <v/>
      </c>
      <c r="O101" s="41" t="str">
        <f t="shared" si="10"/>
        <v/>
      </c>
      <c r="P101" s="41" t="str">
        <f t="shared" si="11"/>
        <v/>
      </c>
      <c r="Q101" s="41" t="str">
        <f t="shared" si="12"/>
        <v/>
      </c>
      <c r="R101" s="43" t="str">
        <f t="shared" si="13"/>
        <v/>
      </c>
      <c r="S101" s="44" t="str">
        <f>IF(ISBLANK(B101),"",VLOOKUP(Table1[[#This Row],[Column1]],Modules!N:O,2,0))</f>
        <v/>
      </c>
      <c r="T101" s="44" t="str">
        <f t="shared" si="14"/>
        <v/>
      </c>
      <c r="U101" s="44" t="str">
        <f t="shared" si="15"/>
        <v/>
      </c>
    </row>
    <row r="102" spans="1:21">
      <c r="A102" s="3"/>
      <c r="B102" s="3"/>
      <c r="C102" s="3"/>
      <c r="D102" s="3"/>
      <c r="E102" s="5"/>
      <c r="F102" s="5"/>
      <c r="G102" s="5"/>
      <c r="H102" s="5"/>
      <c r="I102" s="5"/>
      <c r="J102" s="6"/>
      <c r="K102" s="3"/>
      <c r="L102" s="3"/>
      <c r="M102" s="40" t="str">
        <f t="shared" si="8"/>
        <v/>
      </c>
      <c r="N102" s="41" t="str">
        <f t="shared" si="9"/>
        <v/>
      </c>
      <c r="O102" s="41" t="str">
        <f t="shared" si="10"/>
        <v/>
      </c>
      <c r="P102" s="41" t="str">
        <f t="shared" si="11"/>
        <v/>
      </c>
      <c r="Q102" s="41" t="str">
        <f t="shared" si="12"/>
        <v/>
      </c>
      <c r="R102" s="43" t="str">
        <f t="shared" si="13"/>
        <v/>
      </c>
      <c r="S102" s="44" t="str">
        <f>IF(ISBLANK(B102),"",VLOOKUP(Table1[[#This Row],[Column1]],Modules!N:O,2,0))</f>
        <v/>
      </c>
      <c r="T102" s="44" t="str">
        <f t="shared" si="14"/>
        <v/>
      </c>
      <c r="U102" s="44" t="str">
        <f t="shared" si="15"/>
        <v/>
      </c>
    </row>
    <row r="103" spans="1:21">
      <c r="A103" s="3"/>
      <c r="B103" s="3"/>
      <c r="C103" s="3"/>
      <c r="D103" s="3"/>
      <c r="E103" s="5"/>
      <c r="F103" s="5"/>
      <c r="G103" s="5"/>
      <c r="H103" s="5"/>
      <c r="I103" s="5"/>
      <c r="J103" s="6"/>
      <c r="K103" s="3"/>
      <c r="L103" s="3"/>
      <c r="M103" s="40" t="str">
        <f t="shared" si="8"/>
        <v/>
      </c>
      <c r="N103" s="41" t="str">
        <f t="shared" si="9"/>
        <v/>
      </c>
      <c r="O103" s="41" t="str">
        <f t="shared" si="10"/>
        <v/>
      </c>
      <c r="P103" s="41" t="str">
        <f t="shared" si="11"/>
        <v/>
      </c>
      <c r="Q103" s="41" t="str">
        <f t="shared" si="12"/>
        <v/>
      </c>
      <c r="R103" s="43" t="str">
        <f t="shared" si="13"/>
        <v/>
      </c>
      <c r="S103" s="44" t="str">
        <f>IF(ISBLANK(B103),"",VLOOKUP(Table1[[#This Row],[Column1]],Modules!N:O,2,0))</f>
        <v/>
      </c>
      <c r="T103" s="44" t="str">
        <f t="shared" si="14"/>
        <v/>
      </c>
      <c r="U103" s="44" t="str">
        <f t="shared" si="15"/>
        <v/>
      </c>
    </row>
    <row r="104" spans="1:21">
      <c r="A104" s="3"/>
      <c r="B104" s="3"/>
      <c r="C104" s="3"/>
      <c r="D104" s="3"/>
      <c r="E104" s="5"/>
      <c r="F104" s="5"/>
      <c r="G104" s="5"/>
      <c r="H104" s="5"/>
      <c r="I104" s="5"/>
      <c r="J104" s="6"/>
      <c r="K104" s="3"/>
      <c r="L104" s="3"/>
      <c r="M104" s="40" t="str">
        <f t="shared" si="8"/>
        <v/>
      </c>
      <c r="N104" s="41" t="str">
        <f t="shared" si="9"/>
        <v/>
      </c>
      <c r="O104" s="41" t="str">
        <f t="shared" si="10"/>
        <v/>
      </c>
      <c r="P104" s="41" t="str">
        <f t="shared" si="11"/>
        <v/>
      </c>
      <c r="Q104" s="41" t="str">
        <f t="shared" si="12"/>
        <v/>
      </c>
      <c r="R104" s="43" t="str">
        <f t="shared" si="13"/>
        <v/>
      </c>
      <c r="S104" s="44" t="str">
        <f>IF(ISBLANK(B104),"",VLOOKUP(Table1[[#This Row],[Column1]],Modules!N:O,2,0))</f>
        <v/>
      </c>
      <c r="T104" s="44" t="str">
        <f t="shared" si="14"/>
        <v/>
      </c>
      <c r="U104" s="44" t="str">
        <f t="shared" si="15"/>
        <v/>
      </c>
    </row>
    <row r="105" spans="1:21">
      <c r="A105" s="3"/>
      <c r="B105" s="3"/>
      <c r="C105" s="3"/>
      <c r="D105" s="3"/>
      <c r="E105" s="5"/>
      <c r="F105" s="5"/>
      <c r="G105" s="5"/>
      <c r="H105" s="5"/>
      <c r="I105" s="5"/>
      <c r="J105" s="6"/>
      <c r="K105" s="3"/>
      <c r="L105" s="3"/>
      <c r="M105" s="40" t="str">
        <f t="shared" si="8"/>
        <v/>
      </c>
      <c r="N105" s="41" t="str">
        <f t="shared" si="9"/>
        <v/>
      </c>
      <c r="O105" s="41" t="str">
        <f t="shared" si="10"/>
        <v/>
      </c>
      <c r="P105" s="41" t="str">
        <f t="shared" si="11"/>
        <v/>
      </c>
      <c r="Q105" s="41" t="str">
        <f t="shared" si="12"/>
        <v/>
      </c>
      <c r="R105" s="43" t="str">
        <f t="shared" si="13"/>
        <v/>
      </c>
      <c r="S105" s="44" t="str">
        <f>IF(ISBLANK(B105),"",VLOOKUP(Table1[[#This Row],[Column1]],Modules!N:O,2,0))</f>
        <v/>
      </c>
      <c r="T105" s="44" t="str">
        <f t="shared" si="14"/>
        <v/>
      </c>
      <c r="U105" s="44" t="str">
        <f t="shared" si="15"/>
        <v/>
      </c>
    </row>
    <row r="106" spans="1:21">
      <c r="A106" s="3"/>
      <c r="B106" s="3"/>
      <c r="C106" s="3"/>
      <c r="D106" s="3"/>
      <c r="E106" s="5"/>
      <c r="F106" s="5"/>
      <c r="G106" s="5"/>
      <c r="H106" s="5"/>
      <c r="I106" s="5"/>
      <c r="J106" s="6"/>
      <c r="K106" s="3"/>
      <c r="L106" s="3"/>
      <c r="M106" s="40" t="str">
        <f t="shared" si="8"/>
        <v/>
      </c>
      <c r="N106" s="41" t="str">
        <f t="shared" si="9"/>
        <v/>
      </c>
      <c r="O106" s="41" t="str">
        <f t="shared" si="10"/>
        <v/>
      </c>
      <c r="P106" s="41" t="str">
        <f t="shared" si="11"/>
        <v/>
      </c>
      <c r="Q106" s="41" t="str">
        <f t="shared" si="12"/>
        <v/>
      </c>
      <c r="R106" s="43" t="str">
        <f t="shared" si="13"/>
        <v/>
      </c>
      <c r="S106" s="44" t="str">
        <f>IF(ISBLANK(B106),"",VLOOKUP(Table1[[#This Row],[Column1]],Modules!N:O,2,0))</f>
        <v/>
      </c>
      <c r="T106" s="44" t="str">
        <f t="shared" si="14"/>
        <v/>
      </c>
      <c r="U106" s="44" t="str">
        <f t="shared" si="15"/>
        <v/>
      </c>
    </row>
    <row r="107" spans="1:21">
      <c r="A107" s="3"/>
      <c r="B107" s="3"/>
      <c r="C107" s="3"/>
      <c r="D107" s="3"/>
      <c r="E107" s="5"/>
      <c r="F107" s="5"/>
      <c r="G107" s="5"/>
      <c r="H107" s="5"/>
      <c r="I107" s="5"/>
      <c r="J107" s="6"/>
      <c r="K107" s="3"/>
      <c r="L107" s="3"/>
      <c r="M107" s="40" t="str">
        <f t="shared" si="8"/>
        <v/>
      </c>
      <c r="N107" s="41" t="str">
        <f t="shared" si="9"/>
        <v/>
      </c>
      <c r="O107" s="41" t="str">
        <f t="shared" si="10"/>
        <v/>
      </c>
      <c r="P107" s="41" t="str">
        <f t="shared" si="11"/>
        <v/>
      </c>
      <c r="Q107" s="41" t="str">
        <f t="shared" si="12"/>
        <v/>
      </c>
      <c r="R107" s="43" t="str">
        <f t="shared" si="13"/>
        <v/>
      </c>
      <c r="S107" s="44" t="str">
        <f>IF(ISBLANK(B107),"",VLOOKUP(Table1[[#This Row],[Column1]],Modules!N:O,2,0))</f>
        <v/>
      </c>
      <c r="T107" s="44" t="str">
        <f t="shared" si="14"/>
        <v/>
      </c>
      <c r="U107" s="44" t="str">
        <f t="shared" si="15"/>
        <v/>
      </c>
    </row>
    <row r="108" spans="1:21">
      <c r="A108" s="3"/>
      <c r="B108" s="3"/>
      <c r="C108" s="3"/>
      <c r="D108" s="3"/>
      <c r="E108" s="5"/>
      <c r="F108" s="5"/>
      <c r="G108" s="5"/>
      <c r="H108" s="5"/>
      <c r="I108" s="5"/>
      <c r="J108" s="6"/>
      <c r="K108" s="3"/>
      <c r="L108" s="3"/>
      <c r="M108" s="40" t="str">
        <f t="shared" si="8"/>
        <v/>
      </c>
      <c r="N108" s="41" t="str">
        <f t="shared" si="9"/>
        <v/>
      </c>
      <c r="O108" s="41" t="str">
        <f t="shared" si="10"/>
        <v/>
      </c>
      <c r="P108" s="41" t="str">
        <f t="shared" si="11"/>
        <v/>
      </c>
      <c r="Q108" s="41" t="str">
        <f t="shared" si="12"/>
        <v/>
      </c>
      <c r="R108" s="43" t="str">
        <f t="shared" si="13"/>
        <v/>
      </c>
      <c r="S108" s="44" t="str">
        <f>IF(ISBLANK(B108),"",VLOOKUP(Table1[[#This Row],[Column1]],Modules!N:O,2,0))</f>
        <v/>
      </c>
      <c r="T108" s="44" t="str">
        <f t="shared" si="14"/>
        <v/>
      </c>
      <c r="U108" s="44" t="str">
        <f t="shared" si="15"/>
        <v/>
      </c>
    </row>
    <row r="109" spans="1:21">
      <c r="A109" s="3"/>
      <c r="B109" s="3"/>
      <c r="C109" s="3"/>
      <c r="D109" s="3"/>
      <c r="E109" s="5"/>
      <c r="F109" s="5"/>
      <c r="G109" s="5"/>
      <c r="H109" s="5"/>
      <c r="I109" s="5"/>
      <c r="J109" s="6"/>
      <c r="K109" s="3"/>
      <c r="L109" s="3"/>
      <c r="M109" s="40" t="str">
        <f t="shared" si="8"/>
        <v/>
      </c>
      <c r="N109" s="41" t="str">
        <f t="shared" si="9"/>
        <v/>
      </c>
      <c r="O109" s="41" t="str">
        <f t="shared" si="10"/>
        <v/>
      </c>
      <c r="P109" s="41" t="str">
        <f t="shared" si="11"/>
        <v/>
      </c>
      <c r="Q109" s="41" t="str">
        <f t="shared" si="12"/>
        <v/>
      </c>
      <c r="R109" s="43" t="str">
        <f t="shared" si="13"/>
        <v/>
      </c>
      <c r="S109" s="44" t="str">
        <f>IF(ISBLANK(B109),"",VLOOKUP(Table1[[#This Row],[Column1]],Modules!N:O,2,0))</f>
        <v/>
      </c>
      <c r="T109" s="44" t="str">
        <f t="shared" si="14"/>
        <v/>
      </c>
      <c r="U109" s="44" t="str">
        <f t="shared" si="15"/>
        <v/>
      </c>
    </row>
    <row r="110" spans="1:21">
      <c r="A110" s="3"/>
      <c r="B110" s="3"/>
      <c r="C110" s="3"/>
      <c r="D110" s="3"/>
      <c r="E110" s="5"/>
      <c r="F110" s="5"/>
      <c r="G110" s="5"/>
      <c r="H110" s="5"/>
      <c r="I110" s="5"/>
      <c r="J110" s="6"/>
      <c r="K110" s="3"/>
      <c r="L110" s="3"/>
      <c r="M110" s="40" t="str">
        <f t="shared" si="8"/>
        <v/>
      </c>
      <c r="N110" s="41" t="str">
        <f t="shared" si="9"/>
        <v/>
      </c>
      <c r="O110" s="41" t="str">
        <f t="shared" si="10"/>
        <v/>
      </c>
      <c r="P110" s="41" t="str">
        <f t="shared" si="11"/>
        <v/>
      </c>
      <c r="Q110" s="41" t="str">
        <f t="shared" si="12"/>
        <v/>
      </c>
      <c r="R110" s="43" t="str">
        <f t="shared" si="13"/>
        <v/>
      </c>
      <c r="S110" s="44" t="str">
        <f>IF(ISBLANK(B110),"",VLOOKUP(Table1[[#This Row],[Column1]],Modules!N:O,2,0))</f>
        <v/>
      </c>
      <c r="T110" s="44" t="str">
        <f t="shared" si="14"/>
        <v/>
      </c>
      <c r="U110" s="44" t="str">
        <f t="shared" si="15"/>
        <v/>
      </c>
    </row>
    <row r="111" spans="1:21">
      <c r="A111" s="3"/>
      <c r="B111" s="3"/>
      <c r="C111" s="3"/>
      <c r="D111" s="3"/>
      <c r="E111" s="5"/>
      <c r="F111" s="5"/>
      <c r="G111" s="5"/>
      <c r="H111" s="5"/>
      <c r="I111" s="5"/>
      <c r="J111" s="6"/>
      <c r="K111" s="3"/>
      <c r="L111" s="3"/>
      <c r="M111" s="40" t="str">
        <f t="shared" si="8"/>
        <v/>
      </c>
      <c r="N111" s="41" t="str">
        <f t="shared" si="9"/>
        <v/>
      </c>
      <c r="O111" s="41" t="str">
        <f t="shared" si="10"/>
        <v/>
      </c>
      <c r="P111" s="41" t="str">
        <f t="shared" si="11"/>
        <v/>
      </c>
      <c r="Q111" s="41" t="str">
        <f t="shared" si="12"/>
        <v/>
      </c>
      <c r="R111" s="43" t="str">
        <f t="shared" si="13"/>
        <v/>
      </c>
      <c r="S111" s="44" t="str">
        <f>IF(ISBLANK(B111),"",VLOOKUP(Table1[[#This Row],[Column1]],Modules!N:O,2,0))</f>
        <v/>
      </c>
      <c r="T111" s="44" t="str">
        <f t="shared" si="14"/>
        <v/>
      </c>
      <c r="U111" s="44" t="str">
        <f t="shared" si="15"/>
        <v/>
      </c>
    </row>
    <row r="112" spans="1:21">
      <c r="A112" s="3"/>
      <c r="B112" s="3"/>
      <c r="C112" s="3"/>
      <c r="D112" s="3"/>
      <c r="E112" s="5"/>
      <c r="F112" s="5"/>
      <c r="G112" s="5"/>
      <c r="H112" s="5"/>
      <c r="I112" s="5"/>
      <c r="J112" s="6"/>
      <c r="K112" s="3"/>
      <c r="L112" s="3"/>
      <c r="M112" s="40" t="str">
        <f t="shared" si="8"/>
        <v/>
      </c>
      <c r="N112" s="41" t="str">
        <f t="shared" si="9"/>
        <v/>
      </c>
      <c r="O112" s="41" t="str">
        <f t="shared" si="10"/>
        <v/>
      </c>
      <c r="P112" s="41" t="str">
        <f t="shared" si="11"/>
        <v/>
      </c>
      <c r="Q112" s="41" t="str">
        <f t="shared" si="12"/>
        <v/>
      </c>
      <c r="R112" s="43" t="str">
        <f t="shared" si="13"/>
        <v/>
      </c>
      <c r="S112" s="44" t="str">
        <f>IF(ISBLANK(B112),"",VLOOKUP(Table1[[#This Row],[Column1]],Modules!N:O,2,0))</f>
        <v/>
      </c>
      <c r="T112" s="44" t="str">
        <f t="shared" si="14"/>
        <v/>
      </c>
      <c r="U112" s="44" t="str">
        <f t="shared" si="15"/>
        <v/>
      </c>
    </row>
    <row r="113" spans="1:21">
      <c r="A113" s="3"/>
      <c r="B113" s="3"/>
      <c r="C113" s="3"/>
      <c r="D113" s="3"/>
      <c r="E113" s="5"/>
      <c r="F113" s="5"/>
      <c r="G113" s="5"/>
      <c r="H113" s="5"/>
      <c r="I113" s="5"/>
      <c r="J113" s="6"/>
      <c r="K113" s="3"/>
      <c r="L113" s="3"/>
      <c r="M113" s="40" t="str">
        <f t="shared" si="8"/>
        <v/>
      </c>
      <c r="N113" s="41" t="str">
        <f t="shared" si="9"/>
        <v/>
      </c>
      <c r="O113" s="41" t="str">
        <f t="shared" si="10"/>
        <v/>
      </c>
      <c r="P113" s="41" t="str">
        <f t="shared" si="11"/>
        <v/>
      </c>
      <c r="Q113" s="41" t="str">
        <f t="shared" si="12"/>
        <v/>
      </c>
      <c r="R113" s="43" t="str">
        <f t="shared" si="13"/>
        <v/>
      </c>
      <c r="S113" s="44" t="str">
        <f>IF(ISBLANK(B113),"",VLOOKUP(Table1[[#This Row],[Column1]],Modules!N:O,2,0))</f>
        <v/>
      </c>
      <c r="T113" s="44" t="str">
        <f t="shared" si="14"/>
        <v/>
      </c>
      <c r="U113" s="44" t="str">
        <f t="shared" si="15"/>
        <v/>
      </c>
    </row>
    <row r="114" spans="1:21">
      <c r="A114" s="3"/>
      <c r="B114" s="3"/>
      <c r="C114" s="3"/>
      <c r="D114" s="3"/>
      <c r="E114" s="5"/>
      <c r="F114" s="5"/>
      <c r="G114" s="5"/>
      <c r="H114" s="5"/>
      <c r="I114" s="5"/>
      <c r="J114" s="6"/>
      <c r="K114" s="3"/>
      <c r="L114" s="3"/>
      <c r="M114" s="40" t="str">
        <f t="shared" si="8"/>
        <v/>
      </c>
      <c r="N114" s="41" t="str">
        <f t="shared" si="9"/>
        <v/>
      </c>
      <c r="O114" s="41" t="str">
        <f t="shared" si="10"/>
        <v/>
      </c>
      <c r="P114" s="41" t="str">
        <f t="shared" si="11"/>
        <v/>
      </c>
      <c r="Q114" s="41" t="str">
        <f t="shared" si="12"/>
        <v/>
      </c>
      <c r="R114" s="43" t="str">
        <f t="shared" si="13"/>
        <v/>
      </c>
      <c r="S114" s="44" t="str">
        <f>IF(ISBLANK(B114),"",VLOOKUP(Table1[[#This Row],[Column1]],Modules!N:O,2,0))</f>
        <v/>
      </c>
      <c r="T114" s="44" t="str">
        <f t="shared" si="14"/>
        <v/>
      </c>
      <c r="U114" s="44" t="str">
        <f t="shared" si="15"/>
        <v/>
      </c>
    </row>
    <row r="115" spans="1:21">
      <c r="A115" s="3"/>
      <c r="B115" s="3"/>
      <c r="C115" s="3"/>
      <c r="D115" s="3"/>
      <c r="E115" s="5"/>
      <c r="F115" s="5"/>
      <c r="G115" s="5"/>
      <c r="H115" s="5"/>
      <c r="I115" s="5"/>
      <c r="J115" s="6"/>
      <c r="K115" s="3"/>
      <c r="L115" s="3"/>
      <c r="M115" s="40" t="str">
        <f t="shared" si="8"/>
        <v/>
      </c>
      <c r="N115" s="41" t="str">
        <f t="shared" si="9"/>
        <v/>
      </c>
      <c r="O115" s="41" t="str">
        <f t="shared" si="10"/>
        <v/>
      </c>
      <c r="P115" s="41" t="str">
        <f t="shared" si="11"/>
        <v/>
      </c>
      <c r="Q115" s="41" t="str">
        <f t="shared" si="12"/>
        <v/>
      </c>
      <c r="R115" s="43" t="str">
        <f t="shared" si="13"/>
        <v/>
      </c>
      <c r="S115" s="44" t="str">
        <f>IF(ISBLANK(B115),"",VLOOKUP(Table1[[#This Row],[Column1]],Modules!N:O,2,0))</f>
        <v/>
      </c>
      <c r="T115" s="44" t="str">
        <f t="shared" si="14"/>
        <v/>
      </c>
      <c r="U115" s="44" t="str">
        <f t="shared" si="15"/>
        <v/>
      </c>
    </row>
    <row r="116" spans="1:21">
      <c r="A116" s="3"/>
      <c r="B116" s="3"/>
      <c r="C116" s="3"/>
      <c r="D116" s="3"/>
      <c r="E116" s="5"/>
      <c r="F116" s="5"/>
      <c r="G116" s="5"/>
      <c r="H116" s="5"/>
      <c r="I116" s="5"/>
      <c r="J116" s="6"/>
      <c r="K116" s="3"/>
      <c r="L116" s="3"/>
      <c r="M116" s="40" t="str">
        <f t="shared" si="8"/>
        <v/>
      </c>
      <c r="N116" s="41" t="str">
        <f t="shared" si="9"/>
        <v/>
      </c>
      <c r="O116" s="41" t="str">
        <f t="shared" si="10"/>
        <v/>
      </c>
      <c r="P116" s="41" t="str">
        <f t="shared" si="11"/>
        <v/>
      </c>
      <c r="Q116" s="41" t="str">
        <f t="shared" si="12"/>
        <v/>
      </c>
      <c r="R116" s="43" t="str">
        <f t="shared" si="13"/>
        <v/>
      </c>
      <c r="S116" s="44" t="str">
        <f>IF(ISBLANK(B116),"",VLOOKUP(Table1[[#This Row],[Column1]],Modules!N:O,2,0))</f>
        <v/>
      </c>
      <c r="T116" s="44" t="str">
        <f t="shared" si="14"/>
        <v/>
      </c>
      <c r="U116" s="44" t="str">
        <f t="shared" si="15"/>
        <v/>
      </c>
    </row>
    <row r="117" spans="1:21">
      <c r="A117" s="3"/>
      <c r="B117" s="3"/>
      <c r="C117" s="3"/>
      <c r="D117" s="3"/>
      <c r="E117" s="5"/>
      <c r="F117" s="5"/>
      <c r="G117" s="5"/>
      <c r="H117" s="5"/>
      <c r="I117" s="5"/>
      <c r="J117" s="6"/>
      <c r="K117" s="3"/>
      <c r="L117" s="3"/>
      <c r="M117" s="40" t="str">
        <f t="shared" si="8"/>
        <v/>
      </c>
      <c r="N117" s="41" t="str">
        <f t="shared" si="9"/>
        <v/>
      </c>
      <c r="O117" s="41" t="str">
        <f t="shared" si="10"/>
        <v/>
      </c>
      <c r="P117" s="41" t="str">
        <f t="shared" si="11"/>
        <v/>
      </c>
      <c r="Q117" s="41" t="str">
        <f t="shared" si="12"/>
        <v/>
      </c>
      <c r="R117" s="43" t="str">
        <f t="shared" si="13"/>
        <v/>
      </c>
      <c r="S117" s="44" t="str">
        <f>IF(ISBLANK(B117),"",VLOOKUP(Table1[[#This Row],[Column1]],Modules!N:O,2,0))</f>
        <v/>
      </c>
      <c r="T117" s="44" t="str">
        <f t="shared" si="14"/>
        <v/>
      </c>
      <c r="U117" s="44" t="str">
        <f t="shared" si="15"/>
        <v/>
      </c>
    </row>
    <row r="118" spans="1:21">
      <c r="A118" s="3"/>
      <c r="B118" s="3"/>
      <c r="C118" s="3"/>
      <c r="D118" s="3"/>
      <c r="E118" s="5"/>
      <c r="F118" s="5"/>
      <c r="G118" s="5"/>
      <c r="H118" s="5"/>
      <c r="I118" s="5"/>
      <c r="J118" s="6"/>
      <c r="K118" s="3"/>
      <c r="L118" s="3"/>
      <c r="M118" s="40" t="str">
        <f t="shared" si="8"/>
        <v/>
      </c>
      <c r="N118" s="41" t="str">
        <f t="shared" si="9"/>
        <v/>
      </c>
      <c r="O118" s="41" t="str">
        <f t="shared" si="10"/>
        <v/>
      </c>
      <c r="P118" s="41" t="str">
        <f t="shared" si="11"/>
        <v/>
      </c>
      <c r="Q118" s="41" t="str">
        <f t="shared" si="12"/>
        <v/>
      </c>
      <c r="R118" s="43" t="str">
        <f t="shared" si="13"/>
        <v/>
      </c>
      <c r="S118" s="44" t="str">
        <f>IF(ISBLANK(B118),"",VLOOKUP(Table1[[#This Row],[Column1]],Modules!N:O,2,0))</f>
        <v/>
      </c>
      <c r="T118" s="44" t="str">
        <f t="shared" si="14"/>
        <v/>
      </c>
      <c r="U118" s="44" t="str">
        <f t="shared" si="15"/>
        <v/>
      </c>
    </row>
    <row r="119" spans="1:21">
      <c r="A119" s="3"/>
      <c r="B119" s="3"/>
      <c r="C119" s="3"/>
      <c r="D119" s="3"/>
      <c r="E119" s="5"/>
      <c r="F119" s="5"/>
      <c r="G119" s="5"/>
      <c r="H119" s="5"/>
      <c r="I119" s="5"/>
      <c r="J119" s="6"/>
      <c r="K119" s="3"/>
      <c r="L119" s="3"/>
      <c r="M119" s="40" t="str">
        <f t="shared" si="8"/>
        <v/>
      </c>
      <c r="N119" s="41" t="str">
        <f t="shared" si="9"/>
        <v/>
      </c>
      <c r="O119" s="41" t="str">
        <f t="shared" si="10"/>
        <v/>
      </c>
      <c r="P119" s="41" t="str">
        <f t="shared" si="11"/>
        <v/>
      </c>
      <c r="Q119" s="41" t="str">
        <f t="shared" si="12"/>
        <v/>
      </c>
      <c r="R119" s="43" t="str">
        <f t="shared" si="13"/>
        <v/>
      </c>
      <c r="S119" s="44" t="str">
        <f>IF(ISBLANK(B119),"",VLOOKUP(Table1[[#This Row],[Column1]],Modules!N:O,2,0))</f>
        <v/>
      </c>
      <c r="T119" s="44" t="str">
        <f t="shared" si="14"/>
        <v/>
      </c>
      <c r="U119" s="44" t="str">
        <f t="shared" si="15"/>
        <v/>
      </c>
    </row>
    <row r="120" spans="1:21">
      <c r="A120" s="3"/>
      <c r="B120" s="3"/>
      <c r="C120" s="3"/>
      <c r="D120" s="3"/>
      <c r="E120" s="5"/>
      <c r="F120" s="5"/>
      <c r="G120" s="5"/>
      <c r="H120" s="5"/>
      <c r="I120" s="5"/>
      <c r="J120" s="6"/>
      <c r="K120" s="3"/>
      <c r="L120" s="3"/>
      <c r="M120" s="40" t="str">
        <f t="shared" si="8"/>
        <v/>
      </c>
      <c r="N120" s="41" t="str">
        <f t="shared" si="9"/>
        <v/>
      </c>
      <c r="O120" s="41" t="str">
        <f t="shared" si="10"/>
        <v/>
      </c>
      <c r="P120" s="41" t="str">
        <f t="shared" si="11"/>
        <v/>
      </c>
      <c r="Q120" s="41" t="str">
        <f t="shared" si="12"/>
        <v/>
      </c>
      <c r="R120" s="43" t="str">
        <f t="shared" si="13"/>
        <v/>
      </c>
      <c r="S120" s="44" t="str">
        <f>IF(ISBLANK(B120),"",VLOOKUP(Table1[[#This Row],[Column1]],Modules!N:O,2,0))</f>
        <v/>
      </c>
      <c r="T120" s="44" t="str">
        <f t="shared" si="14"/>
        <v/>
      </c>
      <c r="U120" s="44" t="str">
        <f t="shared" si="15"/>
        <v/>
      </c>
    </row>
    <row r="121" spans="1:21">
      <c r="A121" s="3"/>
      <c r="B121" s="3"/>
      <c r="C121" s="3"/>
      <c r="D121" s="3"/>
      <c r="E121" s="5"/>
      <c r="F121" s="5"/>
      <c r="G121" s="5"/>
      <c r="H121" s="5"/>
      <c r="I121" s="5"/>
      <c r="J121" s="6"/>
      <c r="K121" s="3"/>
      <c r="L121" s="3"/>
      <c r="M121" s="40" t="str">
        <f t="shared" si="8"/>
        <v/>
      </c>
      <c r="N121" s="41" t="str">
        <f t="shared" si="9"/>
        <v/>
      </c>
      <c r="O121" s="41" t="str">
        <f t="shared" si="10"/>
        <v/>
      </c>
      <c r="P121" s="41" t="str">
        <f t="shared" si="11"/>
        <v/>
      </c>
      <c r="Q121" s="41" t="str">
        <f t="shared" si="12"/>
        <v/>
      </c>
      <c r="R121" s="43" t="str">
        <f t="shared" si="13"/>
        <v/>
      </c>
      <c r="S121" s="44" t="str">
        <f>IF(ISBLANK(B121),"",VLOOKUP(Table1[[#This Row],[Column1]],Modules!N:O,2,0))</f>
        <v/>
      </c>
      <c r="T121" s="44" t="str">
        <f t="shared" si="14"/>
        <v/>
      </c>
      <c r="U121" s="44" t="str">
        <f t="shared" si="15"/>
        <v/>
      </c>
    </row>
    <row r="122" spans="1:21">
      <c r="A122" s="3"/>
      <c r="B122" s="3"/>
      <c r="C122" s="3"/>
      <c r="D122" s="3"/>
      <c r="E122" s="5"/>
      <c r="F122" s="5"/>
      <c r="G122" s="5"/>
      <c r="H122" s="5"/>
      <c r="I122" s="5"/>
      <c r="J122" s="6"/>
      <c r="K122" s="3"/>
      <c r="L122" s="3"/>
      <c r="M122" s="40" t="str">
        <f t="shared" si="8"/>
        <v/>
      </c>
      <c r="N122" s="41" t="str">
        <f t="shared" si="9"/>
        <v/>
      </c>
      <c r="O122" s="41" t="str">
        <f t="shared" si="10"/>
        <v/>
      </c>
      <c r="P122" s="41" t="str">
        <f t="shared" si="11"/>
        <v/>
      </c>
      <c r="Q122" s="41" t="str">
        <f t="shared" si="12"/>
        <v/>
      </c>
      <c r="R122" s="43" t="str">
        <f t="shared" si="13"/>
        <v/>
      </c>
      <c r="S122" s="44" t="str">
        <f>IF(ISBLANK(B122),"",VLOOKUP(Table1[[#This Row],[Column1]],Modules!N:O,2,0))</f>
        <v/>
      </c>
      <c r="T122" s="44" t="str">
        <f t="shared" si="14"/>
        <v/>
      </c>
      <c r="U122" s="44" t="str">
        <f t="shared" si="15"/>
        <v/>
      </c>
    </row>
    <row r="123" spans="1:21">
      <c r="A123" s="3"/>
      <c r="B123" s="3"/>
      <c r="C123" s="3"/>
      <c r="D123" s="3"/>
      <c r="E123" s="5"/>
      <c r="F123" s="5"/>
      <c r="G123" s="5"/>
      <c r="H123" s="5"/>
      <c r="I123" s="5"/>
      <c r="J123" s="6"/>
      <c r="K123" s="3"/>
      <c r="L123" s="3"/>
      <c r="M123" s="40" t="str">
        <f t="shared" si="8"/>
        <v/>
      </c>
      <c r="N123" s="41" t="str">
        <f t="shared" si="9"/>
        <v/>
      </c>
      <c r="O123" s="41" t="str">
        <f t="shared" si="10"/>
        <v/>
      </c>
      <c r="P123" s="41" t="str">
        <f t="shared" si="11"/>
        <v/>
      </c>
      <c r="Q123" s="41" t="str">
        <f t="shared" si="12"/>
        <v/>
      </c>
      <c r="R123" s="43" t="str">
        <f t="shared" si="13"/>
        <v/>
      </c>
      <c r="S123" s="44" t="str">
        <f>IF(ISBLANK(B123),"",VLOOKUP(Table1[[#This Row],[Column1]],Modules!N:O,2,0))</f>
        <v/>
      </c>
      <c r="T123" s="44" t="str">
        <f t="shared" si="14"/>
        <v/>
      </c>
      <c r="U123" s="44" t="str">
        <f t="shared" si="15"/>
        <v/>
      </c>
    </row>
    <row r="124" spans="1:21">
      <c r="A124" s="3"/>
      <c r="B124" s="3"/>
      <c r="C124" s="3"/>
      <c r="D124" s="3"/>
      <c r="E124" s="5"/>
      <c r="F124" s="5"/>
      <c r="G124" s="5"/>
      <c r="H124" s="5"/>
      <c r="I124" s="5"/>
      <c r="J124" s="6"/>
      <c r="K124" s="3"/>
      <c r="L124" s="3"/>
      <c r="M124" s="40" t="str">
        <f t="shared" si="8"/>
        <v/>
      </c>
      <c r="N124" s="41" t="str">
        <f t="shared" si="9"/>
        <v/>
      </c>
      <c r="O124" s="41" t="str">
        <f t="shared" si="10"/>
        <v/>
      </c>
      <c r="P124" s="41" t="str">
        <f t="shared" si="11"/>
        <v/>
      </c>
      <c r="Q124" s="41" t="str">
        <f t="shared" si="12"/>
        <v/>
      </c>
      <c r="R124" s="43" t="str">
        <f t="shared" si="13"/>
        <v/>
      </c>
      <c r="S124" s="44" t="str">
        <f>IF(ISBLANK(B124),"",VLOOKUP(Table1[[#This Row],[Column1]],Modules!N:O,2,0))</f>
        <v/>
      </c>
      <c r="T124" s="44" t="str">
        <f t="shared" si="14"/>
        <v/>
      </c>
      <c r="U124" s="44" t="str">
        <f t="shared" si="15"/>
        <v/>
      </c>
    </row>
    <row r="125" spans="1:21">
      <c r="A125" s="3"/>
      <c r="B125" s="3"/>
      <c r="C125" s="3"/>
      <c r="D125" s="3"/>
      <c r="E125" s="5"/>
      <c r="F125" s="5"/>
      <c r="G125" s="5"/>
      <c r="H125" s="5"/>
      <c r="I125" s="5"/>
      <c r="J125" s="6"/>
      <c r="K125" s="3"/>
      <c r="L125" s="3"/>
      <c r="M125" s="40" t="str">
        <f t="shared" si="8"/>
        <v/>
      </c>
      <c r="N125" s="41" t="str">
        <f t="shared" si="9"/>
        <v/>
      </c>
      <c r="O125" s="41" t="str">
        <f t="shared" si="10"/>
        <v/>
      </c>
      <c r="P125" s="41" t="str">
        <f t="shared" si="11"/>
        <v/>
      </c>
      <c r="Q125" s="41" t="str">
        <f t="shared" si="12"/>
        <v/>
      </c>
      <c r="R125" s="43" t="str">
        <f t="shared" si="13"/>
        <v/>
      </c>
      <c r="S125" s="44" t="str">
        <f>IF(ISBLANK(B125),"",VLOOKUP(Table1[[#This Row],[Column1]],Modules!N:O,2,0))</f>
        <v/>
      </c>
      <c r="T125" s="44" t="str">
        <f t="shared" si="14"/>
        <v/>
      </c>
      <c r="U125" s="44" t="str">
        <f t="shared" si="15"/>
        <v/>
      </c>
    </row>
    <row r="126" spans="1:21">
      <c r="A126" s="3"/>
      <c r="B126" s="3"/>
      <c r="C126" s="3"/>
      <c r="D126" s="3"/>
      <c r="E126" s="5"/>
      <c r="F126" s="5"/>
      <c r="G126" s="5"/>
      <c r="H126" s="5"/>
      <c r="I126" s="5"/>
      <c r="J126" s="6"/>
      <c r="K126" s="3"/>
      <c r="L126" s="3"/>
      <c r="M126" s="40" t="str">
        <f t="shared" si="8"/>
        <v/>
      </c>
      <c r="N126" s="41" t="str">
        <f t="shared" si="9"/>
        <v/>
      </c>
      <c r="O126" s="41" t="str">
        <f t="shared" si="10"/>
        <v/>
      </c>
      <c r="P126" s="41" t="str">
        <f t="shared" si="11"/>
        <v/>
      </c>
      <c r="Q126" s="41" t="str">
        <f t="shared" si="12"/>
        <v/>
      </c>
      <c r="R126" s="43" t="str">
        <f t="shared" si="13"/>
        <v/>
      </c>
      <c r="S126" s="44" t="str">
        <f>IF(ISBLANK(B126),"",VLOOKUP(Table1[[#This Row],[Column1]],Modules!N:O,2,0))</f>
        <v/>
      </c>
      <c r="T126" s="44" t="str">
        <f t="shared" si="14"/>
        <v/>
      </c>
      <c r="U126" s="44" t="str">
        <f t="shared" si="15"/>
        <v/>
      </c>
    </row>
    <row r="127" spans="1:21">
      <c r="A127" s="3"/>
      <c r="B127" s="3"/>
      <c r="C127" s="3"/>
      <c r="D127" s="3"/>
      <c r="E127" s="5"/>
      <c r="F127" s="5"/>
      <c r="G127" s="5"/>
      <c r="H127" s="5"/>
      <c r="I127" s="5"/>
      <c r="J127" s="6"/>
      <c r="K127" s="3"/>
      <c r="L127" s="3"/>
      <c r="M127" s="40" t="str">
        <f t="shared" si="8"/>
        <v/>
      </c>
      <c r="N127" s="41" t="str">
        <f t="shared" si="9"/>
        <v/>
      </c>
      <c r="O127" s="41" t="str">
        <f t="shared" si="10"/>
        <v/>
      </c>
      <c r="P127" s="41" t="str">
        <f t="shared" si="11"/>
        <v/>
      </c>
      <c r="Q127" s="41" t="str">
        <f t="shared" si="12"/>
        <v/>
      </c>
      <c r="R127" s="43" t="str">
        <f t="shared" si="13"/>
        <v/>
      </c>
      <c r="S127" s="44" t="str">
        <f>IF(ISBLANK(B127),"",VLOOKUP(Table1[[#This Row],[Column1]],Modules!N:O,2,0))</f>
        <v/>
      </c>
      <c r="T127" s="44" t="str">
        <f t="shared" si="14"/>
        <v/>
      </c>
      <c r="U127" s="44" t="str">
        <f t="shared" si="15"/>
        <v/>
      </c>
    </row>
    <row r="128" spans="1:21">
      <c r="A128" s="3"/>
      <c r="B128" s="3"/>
      <c r="C128" s="3"/>
      <c r="D128" s="3"/>
      <c r="E128" s="5"/>
      <c r="F128" s="5"/>
      <c r="G128" s="5"/>
      <c r="H128" s="5"/>
      <c r="I128" s="5"/>
      <c r="J128" s="6"/>
      <c r="K128" s="3"/>
      <c r="L128" s="3"/>
      <c r="M128" s="40" t="str">
        <f t="shared" si="8"/>
        <v/>
      </c>
      <c r="N128" s="41" t="str">
        <f t="shared" si="9"/>
        <v/>
      </c>
      <c r="O128" s="41" t="str">
        <f t="shared" si="10"/>
        <v/>
      </c>
      <c r="P128" s="41" t="str">
        <f t="shared" si="11"/>
        <v/>
      </c>
      <c r="Q128" s="41" t="str">
        <f t="shared" si="12"/>
        <v/>
      </c>
      <c r="R128" s="43" t="str">
        <f t="shared" si="13"/>
        <v/>
      </c>
      <c r="S128" s="44" t="str">
        <f>IF(ISBLANK(B128),"",VLOOKUP(Table1[[#This Row],[Column1]],Modules!N:O,2,0))</f>
        <v/>
      </c>
      <c r="T128" s="44" t="str">
        <f t="shared" si="14"/>
        <v/>
      </c>
      <c r="U128" s="44" t="str">
        <f t="shared" si="15"/>
        <v/>
      </c>
    </row>
    <row r="129" spans="1:21">
      <c r="A129" s="3"/>
      <c r="B129" s="3"/>
      <c r="C129" s="3"/>
      <c r="D129" s="3"/>
      <c r="E129" s="5"/>
      <c r="F129" s="5"/>
      <c r="G129" s="5"/>
      <c r="H129" s="5"/>
      <c r="I129" s="5"/>
      <c r="J129" s="6"/>
      <c r="K129" s="3"/>
      <c r="L129" s="3"/>
      <c r="M129" s="40" t="str">
        <f t="shared" si="8"/>
        <v/>
      </c>
      <c r="N129" s="41" t="str">
        <f t="shared" si="9"/>
        <v/>
      </c>
      <c r="O129" s="41" t="str">
        <f t="shared" si="10"/>
        <v/>
      </c>
      <c r="P129" s="41" t="str">
        <f t="shared" si="11"/>
        <v/>
      </c>
      <c r="Q129" s="41" t="str">
        <f t="shared" si="12"/>
        <v/>
      </c>
      <c r="R129" s="43" t="str">
        <f t="shared" si="13"/>
        <v/>
      </c>
      <c r="S129" s="44" t="str">
        <f>IF(ISBLANK(B129),"",VLOOKUP(Table1[[#This Row],[Column1]],Modules!N:O,2,0))</f>
        <v/>
      </c>
      <c r="T129" s="44" t="str">
        <f t="shared" si="14"/>
        <v/>
      </c>
      <c r="U129" s="44" t="str">
        <f t="shared" si="15"/>
        <v/>
      </c>
    </row>
    <row r="130" spans="1:21">
      <c r="A130" s="3"/>
      <c r="B130" s="3"/>
      <c r="C130" s="3"/>
      <c r="D130" s="3"/>
      <c r="E130" s="5"/>
      <c r="F130" s="5"/>
      <c r="G130" s="5"/>
      <c r="H130" s="5"/>
      <c r="I130" s="5"/>
      <c r="J130" s="6"/>
      <c r="K130" s="3"/>
      <c r="L130" s="3"/>
      <c r="M130" s="40" t="str">
        <f t="shared" ref="M130:M193" si="16">IF(ISBLANK(B130),"",DATE(J130,H130,I130))</f>
        <v/>
      </c>
      <c r="N130" s="41" t="str">
        <f t="shared" ref="N130:N193" si="17">IF(ISBLANK(B130),"",9)</f>
        <v/>
      </c>
      <c r="O130" s="41" t="str">
        <f t="shared" ref="O130:O193" si="18">IF(E130="Yes",$E$1,"")</f>
        <v/>
      </c>
      <c r="P130" s="41" t="str">
        <f t="shared" ref="P130:P193" si="19">IF(F130="Yes",$F$1,"")</f>
        <v/>
      </c>
      <c r="Q130" s="41" t="str">
        <f t="shared" ref="Q130:Q193" si="20">IF(G130="Yes",$G$1,"")</f>
        <v/>
      </c>
      <c r="R130" s="43" t="str">
        <f t="shared" ref="R130:R193" si="21">_xlfn.TEXTJOIN(",",TRUE,O130:Q130)</f>
        <v/>
      </c>
      <c r="S130" s="44" t="str">
        <f>IF(ISBLANK(B130),"",VLOOKUP(Table1[[#This Row],[Column1]],Modules!N:O,2,0))</f>
        <v/>
      </c>
      <c r="T130" s="44" t="str">
        <f t="shared" ref="T130:T193" si="22">IF(ISBLANK(C130),"","yes")</f>
        <v/>
      </c>
      <c r="U130" s="44" t="str">
        <f t="shared" ref="U130:U193" si="23">IF(ISBLANK(B130),"","work")</f>
        <v/>
      </c>
    </row>
    <row r="131" spans="1:21">
      <c r="A131" s="3"/>
      <c r="B131" s="3"/>
      <c r="C131" s="3"/>
      <c r="D131" s="3"/>
      <c r="E131" s="5"/>
      <c r="F131" s="5"/>
      <c r="G131" s="5"/>
      <c r="H131" s="5"/>
      <c r="I131" s="5"/>
      <c r="J131" s="6"/>
      <c r="K131" s="3"/>
      <c r="L131" s="3"/>
      <c r="M131" s="40" t="str">
        <f t="shared" si="16"/>
        <v/>
      </c>
      <c r="N131" s="41" t="str">
        <f t="shared" si="17"/>
        <v/>
      </c>
      <c r="O131" s="41" t="str">
        <f t="shared" si="18"/>
        <v/>
      </c>
      <c r="P131" s="41" t="str">
        <f t="shared" si="19"/>
        <v/>
      </c>
      <c r="Q131" s="41" t="str">
        <f t="shared" si="20"/>
        <v/>
      </c>
      <c r="R131" s="43" t="str">
        <f t="shared" si="21"/>
        <v/>
      </c>
      <c r="S131" s="44" t="str">
        <f>IF(ISBLANK(B131),"",VLOOKUP(Table1[[#This Row],[Column1]],Modules!N:O,2,0))</f>
        <v/>
      </c>
      <c r="T131" s="44" t="str">
        <f t="shared" si="22"/>
        <v/>
      </c>
      <c r="U131" s="44" t="str">
        <f t="shared" si="23"/>
        <v/>
      </c>
    </row>
    <row r="132" spans="1:21">
      <c r="A132" s="3"/>
      <c r="B132" s="3"/>
      <c r="C132" s="3"/>
      <c r="D132" s="3"/>
      <c r="E132" s="5"/>
      <c r="F132" s="5"/>
      <c r="G132" s="5"/>
      <c r="H132" s="5"/>
      <c r="I132" s="5"/>
      <c r="J132" s="6"/>
      <c r="K132" s="3"/>
      <c r="L132" s="3"/>
      <c r="M132" s="40" t="str">
        <f t="shared" si="16"/>
        <v/>
      </c>
      <c r="N132" s="41" t="str">
        <f t="shared" si="17"/>
        <v/>
      </c>
      <c r="O132" s="41" t="str">
        <f t="shared" si="18"/>
        <v/>
      </c>
      <c r="P132" s="41" t="str">
        <f t="shared" si="19"/>
        <v/>
      </c>
      <c r="Q132" s="41" t="str">
        <f t="shared" si="20"/>
        <v/>
      </c>
      <c r="R132" s="43" t="str">
        <f t="shared" si="21"/>
        <v/>
      </c>
      <c r="S132" s="44" t="str">
        <f>IF(ISBLANK(B132),"",VLOOKUP(Table1[[#This Row],[Column1]],Modules!N:O,2,0))</f>
        <v/>
      </c>
      <c r="T132" s="44" t="str">
        <f t="shared" si="22"/>
        <v/>
      </c>
      <c r="U132" s="44" t="str">
        <f t="shared" si="23"/>
        <v/>
      </c>
    </row>
    <row r="133" spans="1:21">
      <c r="A133" s="3"/>
      <c r="B133" s="3"/>
      <c r="C133" s="3"/>
      <c r="D133" s="3"/>
      <c r="E133" s="5"/>
      <c r="F133" s="5"/>
      <c r="G133" s="5"/>
      <c r="H133" s="5"/>
      <c r="I133" s="5"/>
      <c r="J133" s="6"/>
      <c r="K133" s="3"/>
      <c r="L133" s="3"/>
      <c r="M133" s="40" t="str">
        <f t="shared" si="16"/>
        <v/>
      </c>
      <c r="N133" s="41" t="str">
        <f t="shared" si="17"/>
        <v/>
      </c>
      <c r="O133" s="41" t="str">
        <f t="shared" si="18"/>
        <v/>
      </c>
      <c r="P133" s="41" t="str">
        <f t="shared" si="19"/>
        <v/>
      </c>
      <c r="Q133" s="41" t="str">
        <f t="shared" si="20"/>
        <v/>
      </c>
      <c r="R133" s="43" t="str">
        <f t="shared" si="21"/>
        <v/>
      </c>
      <c r="S133" s="44" t="str">
        <f>IF(ISBLANK(B133),"",VLOOKUP(Table1[[#This Row],[Column1]],Modules!N:O,2,0))</f>
        <v/>
      </c>
      <c r="T133" s="44" t="str">
        <f t="shared" si="22"/>
        <v/>
      </c>
      <c r="U133" s="44" t="str">
        <f t="shared" si="23"/>
        <v/>
      </c>
    </row>
    <row r="134" spans="1:21">
      <c r="A134" s="3"/>
      <c r="B134" s="3"/>
      <c r="C134" s="3"/>
      <c r="D134" s="3"/>
      <c r="E134" s="5"/>
      <c r="F134" s="5"/>
      <c r="G134" s="5"/>
      <c r="H134" s="5"/>
      <c r="I134" s="5"/>
      <c r="J134" s="6"/>
      <c r="K134" s="3"/>
      <c r="L134" s="3"/>
      <c r="M134" s="40" t="str">
        <f t="shared" si="16"/>
        <v/>
      </c>
      <c r="N134" s="41" t="str">
        <f t="shared" si="17"/>
        <v/>
      </c>
      <c r="O134" s="41" t="str">
        <f t="shared" si="18"/>
        <v/>
      </c>
      <c r="P134" s="41" t="str">
        <f t="shared" si="19"/>
        <v/>
      </c>
      <c r="Q134" s="41" t="str">
        <f t="shared" si="20"/>
        <v/>
      </c>
      <c r="R134" s="43" t="str">
        <f t="shared" si="21"/>
        <v/>
      </c>
      <c r="S134" s="44" t="str">
        <f>IF(ISBLANK(B134),"",VLOOKUP(Table1[[#This Row],[Column1]],Modules!N:O,2,0))</f>
        <v/>
      </c>
      <c r="T134" s="44" t="str">
        <f t="shared" si="22"/>
        <v/>
      </c>
      <c r="U134" s="44" t="str">
        <f t="shared" si="23"/>
        <v/>
      </c>
    </row>
    <row r="135" spans="1:21">
      <c r="A135" s="3"/>
      <c r="B135" s="3"/>
      <c r="C135" s="3"/>
      <c r="D135" s="3"/>
      <c r="E135" s="5"/>
      <c r="F135" s="5"/>
      <c r="G135" s="5"/>
      <c r="H135" s="5"/>
      <c r="I135" s="5"/>
      <c r="J135" s="6"/>
      <c r="K135" s="3"/>
      <c r="L135" s="3"/>
      <c r="M135" s="40" t="str">
        <f t="shared" si="16"/>
        <v/>
      </c>
      <c r="N135" s="41" t="str">
        <f t="shared" si="17"/>
        <v/>
      </c>
      <c r="O135" s="41" t="str">
        <f t="shared" si="18"/>
        <v/>
      </c>
      <c r="P135" s="41" t="str">
        <f t="shared" si="19"/>
        <v/>
      </c>
      <c r="Q135" s="41" t="str">
        <f t="shared" si="20"/>
        <v/>
      </c>
      <c r="R135" s="43" t="str">
        <f t="shared" si="21"/>
        <v/>
      </c>
      <c r="S135" s="44" t="str">
        <f>IF(ISBLANK(B135),"",VLOOKUP(Table1[[#This Row],[Column1]],Modules!N:O,2,0))</f>
        <v/>
      </c>
      <c r="T135" s="44" t="str">
        <f t="shared" si="22"/>
        <v/>
      </c>
      <c r="U135" s="44" t="str">
        <f t="shared" si="23"/>
        <v/>
      </c>
    </row>
    <row r="136" spans="1:21">
      <c r="A136" s="3"/>
      <c r="B136" s="3"/>
      <c r="C136" s="3"/>
      <c r="D136" s="3"/>
      <c r="E136" s="5"/>
      <c r="F136" s="5"/>
      <c r="G136" s="5"/>
      <c r="H136" s="5"/>
      <c r="I136" s="5"/>
      <c r="J136" s="6"/>
      <c r="K136" s="3"/>
      <c r="L136" s="3"/>
      <c r="M136" s="40" t="str">
        <f t="shared" si="16"/>
        <v/>
      </c>
      <c r="N136" s="41" t="str">
        <f t="shared" si="17"/>
        <v/>
      </c>
      <c r="O136" s="41" t="str">
        <f t="shared" si="18"/>
        <v/>
      </c>
      <c r="P136" s="41" t="str">
        <f t="shared" si="19"/>
        <v/>
      </c>
      <c r="Q136" s="41" t="str">
        <f t="shared" si="20"/>
        <v/>
      </c>
      <c r="R136" s="43" t="str">
        <f t="shared" si="21"/>
        <v/>
      </c>
      <c r="S136" s="44" t="str">
        <f>IF(ISBLANK(B136),"",VLOOKUP(Table1[[#This Row],[Column1]],Modules!N:O,2,0))</f>
        <v/>
      </c>
      <c r="T136" s="44" t="str">
        <f t="shared" si="22"/>
        <v/>
      </c>
      <c r="U136" s="44" t="str">
        <f t="shared" si="23"/>
        <v/>
      </c>
    </row>
    <row r="137" spans="1:21">
      <c r="A137" s="3"/>
      <c r="B137" s="3"/>
      <c r="C137" s="3"/>
      <c r="D137" s="3"/>
      <c r="E137" s="5"/>
      <c r="F137" s="5"/>
      <c r="G137" s="5"/>
      <c r="H137" s="5"/>
      <c r="I137" s="5"/>
      <c r="J137" s="6"/>
      <c r="K137" s="3"/>
      <c r="L137" s="3"/>
      <c r="M137" s="40" t="str">
        <f t="shared" si="16"/>
        <v/>
      </c>
      <c r="N137" s="41" t="str">
        <f t="shared" si="17"/>
        <v/>
      </c>
      <c r="O137" s="41" t="str">
        <f t="shared" si="18"/>
        <v/>
      </c>
      <c r="P137" s="41" t="str">
        <f t="shared" si="19"/>
        <v/>
      </c>
      <c r="Q137" s="41" t="str">
        <f t="shared" si="20"/>
        <v/>
      </c>
      <c r="R137" s="43" t="str">
        <f t="shared" si="21"/>
        <v/>
      </c>
      <c r="S137" s="44" t="str">
        <f>IF(ISBLANK(B137),"",VLOOKUP(Table1[[#This Row],[Column1]],Modules!N:O,2,0))</f>
        <v/>
      </c>
      <c r="T137" s="44" t="str">
        <f t="shared" si="22"/>
        <v/>
      </c>
      <c r="U137" s="44" t="str">
        <f t="shared" si="23"/>
        <v/>
      </c>
    </row>
    <row r="138" spans="1:21">
      <c r="A138" s="3"/>
      <c r="B138" s="3"/>
      <c r="C138" s="3"/>
      <c r="D138" s="3"/>
      <c r="E138" s="5"/>
      <c r="F138" s="5"/>
      <c r="G138" s="5"/>
      <c r="H138" s="5"/>
      <c r="I138" s="5"/>
      <c r="J138" s="6"/>
      <c r="K138" s="3"/>
      <c r="L138" s="3"/>
      <c r="M138" s="40" t="str">
        <f t="shared" si="16"/>
        <v/>
      </c>
      <c r="N138" s="41" t="str">
        <f t="shared" si="17"/>
        <v/>
      </c>
      <c r="O138" s="41" t="str">
        <f t="shared" si="18"/>
        <v/>
      </c>
      <c r="P138" s="41" t="str">
        <f t="shared" si="19"/>
        <v/>
      </c>
      <c r="Q138" s="41" t="str">
        <f t="shared" si="20"/>
        <v/>
      </c>
      <c r="R138" s="43" t="str">
        <f t="shared" si="21"/>
        <v/>
      </c>
      <c r="S138" s="44" t="str">
        <f>IF(ISBLANK(B138),"",VLOOKUP(Table1[[#This Row],[Column1]],Modules!N:O,2,0))</f>
        <v/>
      </c>
      <c r="T138" s="44" t="str">
        <f t="shared" si="22"/>
        <v/>
      </c>
      <c r="U138" s="44" t="str">
        <f t="shared" si="23"/>
        <v/>
      </c>
    </row>
    <row r="139" spans="1:21">
      <c r="A139" s="3"/>
      <c r="B139" s="3"/>
      <c r="C139" s="3"/>
      <c r="D139" s="3"/>
      <c r="E139" s="5"/>
      <c r="F139" s="5"/>
      <c r="G139" s="5"/>
      <c r="H139" s="5"/>
      <c r="I139" s="5"/>
      <c r="J139" s="6"/>
      <c r="K139" s="3"/>
      <c r="L139" s="3"/>
      <c r="M139" s="40" t="str">
        <f t="shared" si="16"/>
        <v/>
      </c>
      <c r="N139" s="41" t="str">
        <f t="shared" si="17"/>
        <v/>
      </c>
      <c r="O139" s="41" t="str">
        <f t="shared" si="18"/>
        <v/>
      </c>
      <c r="P139" s="41" t="str">
        <f t="shared" si="19"/>
        <v/>
      </c>
      <c r="Q139" s="41" t="str">
        <f t="shared" si="20"/>
        <v/>
      </c>
      <c r="R139" s="43" t="str">
        <f t="shared" si="21"/>
        <v/>
      </c>
      <c r="S139" s="44" t="str">
        <f>IF(ISBLANK(B139),"",VLOOKUP(Table1[[#This Row],[Column1]],Modules!N:O,2,0))</f>
        <v/>
      </c>
      <c r="T139" s="44" t="str">
        <f t="shared" si="22"/>
        <v/>
      </c>
      <c r="U139" s="44" t="str">
        <f t="shared" si="23"/>
        <v/>
      </c>
    </row>
    <row r="140" spans="1:21">
      <c r="A140" s="3"/>
      <c r="B140" s="3"/>
      <c r="C140" s="3"/>
      <c r="D140" s="3"/>
      <c r="E140" s="5"/>
      <c r="F140" s="5"/>
      <c r="G140" s="5"/>
      <c r="H140" s="5"/>
      <c r="I140" s="5"/>
      <c r="J140" s="6"/>
      <c r="K140" s="3"/>
      <c r="L140" s="3"/>
      <c r="M140" s="40" t="str">
        <f t="shared" si="16"/>
        <v/>
      </c>
      <c r="N140" s="41" t="str">
        <f t="shared" si="17"/>
        <v/>
      </c>
      <c r="O140" s="41" t="str">
        <f t="shared" si="18"/>
        <v/>
      </c>
      <c r="P140" s="41" t="str">
        <f t="shared" si="19"/>
        <v/>
      </c>
      <c r="Q140" s="41" t="str">
        <f t="shared" si="20"/>
        <v/>
      </c>
      <c r="R140" s="43" t="str">
        <f t="shared" si="21"/>
        <v/>
      </c>
      <c r="S140" s="44" t="str">
        <f>IF(ISBLANK(B140),"",VLOOKUP(Table1[[#This Row],[Column1]],Modules!N:O,2,0))</f>
        <v/>
      </c>
      <c r="T140" s="44" t="str">
        <f t="shared" si="22"/>
        <v/>
      </c>
      <c r="U140" s="44" t="str">
        <f t="shared" si="23"/>
        <v/>
      </c>
    </row>
    <row r="141" spans="1:21">
      <c r="A141" s="3"/>
      <c r="B141" s="3"/>
      <c r="C141" s="3"/>
      <c r="D141" s="3"/>
      <c r="E141" s="5"/>
      <c r="F141" s="5"/>
      <c r="G141" s="5"/>
      <c r="H141" s="5"/>
      <c r="I141" s="5"/>
      <c r="J141" s="6"/>
      <c r="K141" s="3"/>
      <c r="L141" s="3"/>
      <c r="M141" s="40" t="str">
        <f t="shared" si="16"/>
        <v/>
      </c>
      <c r="N141" s="41" t="str">
        <f t="shared" si="17"/>
        <v/>
      </c>
      <c r="O141" s="41" t="str">
        <f t="shared" si="18"/>
        <v/>
      </c>
      <c r="P141" s="41" t="str">
        <f t="shared" si="19"/>
        <v/>
      </c>
      <c r="Q141" s="41" t="str">
        <f t="shared" si="20"/>
        <v/>
      </c>
      <c r="R141" s="43" t="str">
        <f t="shared" si="21"/>
        <v/>
      </c>
      <c r="S141" s="44" t="str">
        <f>IF(ISBLANK(B141),"",VLOOKUP(Table1[[#This Row],[Column1]],Modules!N:O,2,0))</f>
        <v/>
      </c>
      <c r="T141" s="44" t="str">
        <f t="shared" si="22"/>
        <v/>
      </c>
      <c r="U141" s="44" t="str">
        <f t="shared" si="23"/>
        <v/>
      </c>
    </row>
    <row r="142" spans="1:21">
      <c r="A142" s="3"/>
      <c r="B142" s="3"/>
      <c r="C142" s="3"/>
      <c r="D142" s="3"/>
      <c r="E142" s="5"/>
      <c r="F142" s="5"/>
      <c r="G142" s="5"/>
      <c r="H142" s="5"/>
      <c r="I142" s="5"/>
      <c r="J142" s="6"/>
      <c r="K142" s="3"/>
      <c r="L142" s="3"/>
      <c r="M142" s="40" t="str">
        <f t="shared" si="16"/>
        <v/>
      </c>
      <c r="N142" s="41" t="str">
        <f t="shared" si="17"/>
        <v/>
      </c>
      <c r="O142" s="41" t="str">
        <f t="shared" si="18"/>
        <v/>
      </c>
      <c r="P142" s="41" t="str">
        <f t="shared" si="19"/>
        <v/>
      </c>
      <c r="Q142" s="41" t="str">
        <f t="shared" si="20"/>
        <v/>
      </c>
      <c r="R142" s="43" t="str">
        <f t="shared" si="21"/>
        <v/>
      </c>
      <c r="S142" s="44" t="str">
        <f>IF(ISBLANK(B142),"",VLOOKUP(Table1[[#This Row],[Column1]],Modules!N:O,2,0))</f>
        <v/>
      </c>
      <c r="T142" s="44" t="str">
        <f t="shared" si="22"/>
        <v/>
      </c>
      <c r="U142" s="44" t="str">
        <f t="shared" si="23"/>
        <v/>
      </c>
    </row>
    <row r="143" spans="1:21">
      <c r="A143" s="3"/>
      <c r="B143" s="3"/>
      <c r="C143" s="3"/>
      <c r="D143" s="3"/>
      <c r="E143" s="5"/>
      <c r="F143" s="5"/>
      <c r="G143" s="5"/>
      <c r="H143" s="5"/>
      <c r="I143" s="5"/>
      <c r="J143" s="6"/>
      <c r="K143" s="3"/>
      <c r="L143" s="3"/>
      <c r="M143" s="40" t="str">
        <f t="shared" si="16"/>
        <v/>
      </c>
      <c r="N143" s="41" t="str">
        <f t="shared" si="17"/>
        <v/>
      </c>
      <c r="O143" s="41" t="str">
        <f t="shared" si="18"/>
        <v/>
      </c>
      <c r="P143" s="41" t="str">
        <f t="shared" si="19"/>
        <v/>
      </c>
      <c r="Q143" s="41" t="str">
        <f t="shared" si="20"/>
        <v/>
      </c>
      <c r="R143" s="43" t="str">
        <f t="shared" si="21"/>
        <v/>
      </c>
      <c r="S143" s="44" t="str">
        <f>IF(ISBLANK(B143),"",VLOOKUP(Table1[[#This Row],[Column1]],Modules!N:O,2,0))</f>
        <v/>
      </c>
      <c r="T143" s="44" t="str">
        <f t="shared" si="22"/>
        <v/>
      </c>
      <c r="U143" s="44" t="str">
        <f t="shared" si="23"/>
        <v/>
      </c>
    </row>
    <row r="144" spans="1:21">
      <c r="A144" s="3"/>
      <c r="B144" s="3"/>
      <c r="C144" s="3"/>
      <c r="D144" s="3"/>
      <c r="E144" s="5"/>
      <c r="F144" s="5"/>
      <c r="G144" s="5"/>
      <c r="H144" s="5"/>
      <c r="I144" s="5"/>
      <c r="J144" s="6"/>
      <c r="K144" s="3"/>
      <c r="L144" s="3"/>
      <c r="M144" s="40" t="str">
        <f t="shared" si="16"/>
        <v/>
      </c>
      <c r="N144" s="41" t="str">
        <f t="shared" si="17"/>
        <v/>
      </c>
      <c r="O144" s="41" t="str">
        <f t="shared" si="18"/>
        <v/>
      </c>
      <c r="P144" s="41" t="str">
        <f t="shared" si="19"/>
        <v/>
      </c>
      <c r="Q144" s="41" t="str">
        <f t="shared" si="20"/>
        <v/>
      </c>
      <c r="R144" s="43" t="str">
        <f t="shared" si="21"/>
        <v/>
      </c>
      <c r="S144" s="44" t="str">
        <f>IF(ISBLANK(B144),"",VLOOKUP(Table1[[#This Row],[Column1]],Modules!N:O,2,0))</f>
        <v/>
      </c>
      <c r="T144" s="44" t="str">
        <f t="shared" si="22"/>
        <v/>
      </c>
      <c r="U144" s="44" t="str">
        <f t="shared" si="23"/>
        <v/>
      </c>
    </row>
    <row r="145" spans="1:21">
      <c r="A145" s="3"/>
      <c r="B145" s="3"/>
      <c r="C145" s="3"/>
      <c r="D145" s="3"/>
      <c r="E145" s="5"/>
      <c r="F145" s="5"/>
      <c r="G145" s="5"/>
      <c r="H145" s="5"/>
      <c r="I145" s="5"/>
      <c r="J145" s="6"/>
      <c r="K145" s="3"/>
      <c r="L145" s="3"/>
      <c r="M145" s="40" t="str">
        <f t="shared" si="16"/>
        <v/>
      </c>
      <c r="N145" s="41" t="str">
        <f t="shared" si="17"/>
        <v/>
      </c>
      <c r="O145" s="41" t="str">
        <f t="shared" si="18"/>
        <v/>
      </c>
      <c r="P145" s="41" t="str">
        <f t="shared" si="19"/>
        <v/>
      </c>
      <c r="Q145" s="41" t="str">
        <f t="shared" si="20"/>
        <v/>
      </c>
      <c r="R145" s="43" t="str">
        <f t="shared" si="21"/>
        <v/>
      </c>
      <c r="S145" s="44" t="str">
        <f>IF(ISBLANK(B145),"",VLOOKUP(Table1[[#This Row],[Column1]],Modules!N:O,2,0))</f>
        <v/>
      </c>
      <c r="T145" s="44" t="str">
        <f t="shared" si="22"/>
        <v/>
      </c>
      <c r="U145" s="44" t="str">
        <f t="shared" si="23"/>
        <v/>
      </c>
    </row>
    <row r="146" spans="1:21">
      <c r="A146" s="3"/>
      <c r="B146" s="3"/>
      <c r="C146" s="3"/>
      <c r="D146" s="3"/>
      <c r="E146" s="5"/>
      <c r="F146" s="5"/>
      <c r="G146" s="5"/>
      <c r="H146" s="5"/>
      <c r="I146" s="5"/>
      <c r="J146" s="6"/>
      <c r="K146" s="3"/>
      <c r="L146" s="3"/>
      <c r="M146" s="40" t="str">
        <f t="shared" si="16"/>
        <v/>
      </c>
      <c r="N146" s="41" t="str">
        <f t="shared" si="17"/>
        <v/>
      </c>
      <c r="O146" s="41" t="str">
        <f t="shared" si="18"/>
        <v/>
      </c>
      <c r="P146" s="41" t="str">
        <f t="shared" si="19"/>
        <v/>
      </c>
      <c r="Q146" s="41" t="str">
        <f t="shared" si="20"/>
        <v/>
      </c>
      <c r="R146" s="43" t="str">
        <f t="shared" si="21"/>
        <v/>
      </c>
      <c r="S146" s="44" t="str">
        <f>IF(ISBLANK(B146),"",VLOOKUP(Table1[[#This Row],[Column1]],Modules!N:O,2,0))</f>
        <v/>
      </c>
      <c r="T146" s="44" t="str">
        <f t="shared" si="22"/>
        <v/>
      </c>
      <c r="U146" s="44" t="str">
        <f t="shared" si="23"/>
        <v/>
      </c>
    </row>
    <row r="147" spans="1:21">
      <c r="A147" s="3"/>
      <c r="B147" s="3"/>
      <c r="C147" s="3"/>
      <c r="D147" s="3"/>
      <c r="E147" s="5"/>
      <c r="F147" s="5"/>
      <c r="G147" s="5"/>
      <c r="H147" s="5"/>
      <c r="I147" s="5"/>
      <c r="J147" s="6"/>
      <c r="K147" s="3"/>
      <c r="L147" s="3"/>
      <c r="M147" s="40" t="str">
        <f t="shared" si="16"/>
        <v/>
      </c>
      <c r="N147" s="41" t="str">
        <f t="shared" si="17"/>
        <v/>
      </c>
      <c r="O147" s="41" t="str">
        <f t="shared" si="18"/>
        <v/>
      </c>
      <c r="P147" s="41" t="str">
        <f t="shared" si="19"/>
        <v/>
      </c>
      <c r="Q147" s="41" t="str">
        <f t="shared" si="20"/>
        <v/>
      </c>
      <c r="R147" s="43" t="str">
        <f t="shared" si="21"/>
        <v/>
      </c>
      <c r="S147" s="44" t="str">
        <f>IF(ISBLANK(B147),"",VLOOKUP(Table1[[#This Row],[Column1]],Modules!N:O,2,0))</f>
        <v/>
      </c>
      <c r="T147" s="44" t="str">
        <f t="shared" si="22"/>
        <v/>
      </c>
      <c r="U147" s="44" t="str">
        <f t="shared" si="23"/>
        <v/>
      </c>
    </row>
    <row r="148" spans="1:21">
      <c r="A148" s="3"/>
      <c r="B148" s="3"/>
      <c r="C148" s="3"/>
      <c r="D148" s="3"/>
      <c r="E148" s="5"/>
      <c r="F148" s="5"/>
      <c r="G148" s="5"/>
      <c r="H148" s="5"/>
      <c r="I148" s="5"/>
      <c r="J148" s="6"/>
      <c r="K148" s="3"/>
      <c r="L148" s="3"/>
      <c r="M148" s="40" t="str">
        <f t="shared" si="16"/>
        <v/>
      </c>
      <c r="N148" s="41" t="str">
        <f t="shared" si="17"/>
        <v/>
      </c>
      <c r="O148" s="41" t="str">
        <f t="shared" si="18"/>
        <v/>
      </c>
      <c r="P148" s="41" t="str">
        <f t="shared" si="19"/>
        <v/>
      </c>
      <c r="Q148" s="41" t="str">
        <f t="shared" si="20"/>
        <v/>
      </c>
      <c r="R148" s="43" t="str">
        <f t="shared" si="21"/>
        <v/>
      </c>
      <c r="S148" s="44" t="str">
        <f>IF(ISBLANK(B148),"",VLOOKUP(Table1[[#This Row],[Column1]],Modules!N:O,2,0))</f>
        <v/>
      </c>
      <c r="T148" s="44" t="str">
        <f t="shared" si="22"/>
        <v/>
      </c>
      <c r="U148" s="44" t="str">
        <f t="shared" si="23"/>
        <v/>
      </c>
    </row>
    <row r="149" spans="1:21">
      <c r="A149" s="3"/>
      <c r="B149" s="3"/>
      <c r="C149" s="3"/>
      <c r="D149" s="3"/>
      <c r="E149" s="5"/>
      <c r="F149" s="5"/>
      <c r="G149" s="5"/>
      <c r="H149" s="5"/>
      <c r="I149" s="5"/>
      <c r="J149" s="6"/>
      <c r="K149" s="3"/>
      <c r="L149" s="3"/>
      <c r="M149" s="40" t="str">
        <f t="shared" si="16"/>
        <v/>
      </c>
      <c r="N149" s="41" t="str">
        <f t="shared" si="17"/>
        <v/>
      </c>
      <c r="O149" s="41" t="str">
        <f t="shared" si="18"/>
        <v/>
      </c>
      <c r="P149" s="41" t="str">
        <f t="shared" si="19"/>
        <v/>
      </c>
      <c r="Q149" s="41" t="str">
        <f t="shared" si="20"/>
        <v/>
      </c>
      <c r="R149" s="43" t="str">
        <f t="shared" si="21"/>
        <v/>
      </c>
      <c r="S149" s="44" t="str">
        <f>IF(ISBLANK(B149),"",VLOOKUP(Table1[[#This Row],[Column1]],Modules!N:O,2,0))</f>
        <v/>
      </c>
      <c r="T149" s="44" t="str">
        <f t="shared" si="22"/>
        <v/>
      </c>
      <c r="U149" s="44" t="str">
        <f t="shared" si="23"/>
        <v/>
      </c>
    </row>
    <row r="150" spans="1:21">
      <c r="A150" s="3"/>
      <c r="B150" s="3"/>
      <c r="C150" s="3"/>
      <c r="D150" s="3"/>
      <c r="E150" s="5"/>
      <c r="F150" s="5"/>
      <c r="G150" s="5"/>
      <c r="H150" s="5"/>
      <c r="I150" s="5"/>
      <c r="J150" s="6"/>
      <c r="K150" s="3"/>
      <c r="L150" s="3"/>
      <c r="M150" s="40" t="str">
        <f t="shared" si="16"/>
        <v/>
      </c>
      <c r="N150" s="41" t="str">
        <f t="shared" si="17"/>
        <v/>
      </c>
      <c r="O150" s="41" t="str">
        <f t="shared" si="18"/>
        <v/>
      </c>
      <c r="P150" s="41" t="str">
        <f t="shared" si="19"/>
        <v/>
      </c>
      <c r="Q150" s="41" t="str">
        <f t="shared" si="20"/>
        <v/>
      </c>
      <c r="R150" s="43" t="str">
        <f t="shared" si="21"/>
        <v/>
      </c>
      <c r="S150" s="44" t="str">
        <f>IF(ISBLANK(B150),"",VLOOKUP(Table1[[#This Row],[Column1]],Modules!N:O,2,0))</f>
        <v/>
      </c>
      <c r="T150" s="44" t="str">
        <f t="shared" si="22"/>
        <v/>
      </c>
      <c r="U150" s="44" t="str">
        <f t="shared" si="23"/>
        <v/>
      </c>
    </row>
    <row r="151" spans="1:21">
      <c r="A151" s="3"/>
      <c r="B151" s="3"/>
      <c r="C151" s="3"/>
      <c r="D151" s="3"/>
      <c r="E151" s="5"/>
      <c r="F151" s="5"/>
      <c r="G151" s="5"/>
      <c r="H151" s="5"/>
      <c r="I151" s="5"/>
      <c r="J151" s="6"/>
      <c r="K151" s="3"/>
      <c r="L151" s="3"/>
      <c r="M151" s="40" t="str">
        <f t="shared" si="16"/>
        <v/>
      </c>
      <c r="N151" s="41" t="str">
        <f t="shared" si="17"/>
        <v/>
      </c>
      <c r="O151" s="41" t="str">
        <f t="shared" si="18"/>
        <v/>
      </c>
      <c r="P151" s="41" t="str">
        <f t="shared" si="19"/>
        <v/>
      </c>
      <c r="Q151" s="41" t="str">
        <f t="shared" si="20"/>
        <v/>
      </c>
      <c r="R151" s="43" t="str">
        <f t="shared" si="21"/>
        <v/>
      </c>
      <c r="S151" s="44" t="str">
        <f>IF(ISBLANK(B151),"",VLOOKUP(Table1[[#This Row],[Column1]],Modules!N:O,2,0))</f>
        <v/>
      </c>
      <c r="T151" s="44" t="str">
        <f t="shared" si="22"/>
        <v/>
      </c>
      <c r="U151" s="44" t="str">
        <f t="shared" si="23"/>
        <v/>
      </c>
    </row>
    <row r="152" spans="1:21">
      <c r="A152" s="3"/>
      <c r="B152" s="3"/>
      <c r="C152" s="3"/>
      <c r="D152" s="3"/>
      <c r="E152" s="5"/>
      <c r="F152" s="5"/>
      <c r="G152" s="5"/>
      <c r="H152" s="5"/>
      <c r="I152" s="5"/>
      <c r="J152" s="6"/>
      <c r="K152" s="3"/>
      <c r="L152" s="3"/>
      <c r="M152" s="40" t="str">
        <f t="shared" si="16"/>
        <v/>
      </c>
      <c r="N152" s="41" t="str">
        <f t="shared" si="17"/>
        <v/>
      </c>
      <c r="O152" s="41" t="str">
        <f t="shared" si="18"/>
        <v/>
      </c>
      <c r="P152" s="41" t="str">
        <f t="shared" si="19"/>
        <v/>
      </c>
      <c r="Q152" s="41" t="str">
        <f t="shared" si="20"/>
        <v/>
      </c>
      <c r="R152" s="43" t="str">
        <f t="shared" si="21"/>
        <v/>
      </c>
      <c r="S152" s="44" t="str">
        <f>IF(ISBLANK(B152),"",VLOOKUP(Table1[[#This Row],[Column1]],Modules!N:O,2,0))</f>
        <v/>
      </c>
      <c r="T152" s="44" t="str">
        <f t="shared" si="22"/>
        <v/>
      </c>
      <c r="U152" s="44" t="str">
        <f t="shared" si="23"/>
        <v/>
      </c>
    </row>
    <row r="153" spans="1:21">
      <c r="A153" s="3"/>
      <c r="B153" s="3"/>
      <c r="C153" s="3"/>
      <c r="D153" s="3"/>
      <c r="E153" s="5"/>
      <c r="F153" s="5"/>
      <c r="G153" s="5"/>
      <c r="H153" s="5"/>
      <c r="I153" s="5"/>
      <c r="J153" s="6"/>
      <c r="K153" s="3"/>
      <c r="L153" s="3"/>
      <c r="M153" s="40" t="str">
        <f t="shared" si="16"/>
        <v/>
      </c>
      <c r="N153" s="41" t="str">
        <f t="shared" si="17"/>
        <v/>
      </c>
      <c r="O153" s="41" t="str">
        <f t="shared" si="18"/>
        <v/>
      </c>
      <c r="P153" s="41" t="str">
        <f t="shared" si="19"/>
        <v/>
      </c>
      <c r="Q153" s="41" t="str">
        <f t="shared" si="20"/>
        <v/>
      </c>
      <c r="R153" s="43" t="str">
        <f t="shared" si="21"/>
        <v/>
      </c>
      <c r="S153" s="44" t="str">
        <f>IF(ISBLANK(B153),"",VLOOKUP(Table1[[#This Row],[Column1]],Modules!N:O,2,0))</f>
        <v/>
      </c>
      <c r="T153" s="44" t="str">
        <f t="shared" si="22"/>
        <v/>
      </c>
      <c r="U153" s="44" t="str">
        <f t="shared" si="23"/>
        <v/>
      </c>
    </row>
    <row r="154" spans="1:21">
      <c r="A154" s="3"/>
      <c r="B154" s="3"/>
      <c r="C154" s="3"/>
      <c r="D154" s="3"/>
      <c r="E154" s="5"/>
      <c r="F154" s="5"/>
      <c r="G154" s="5"/>
      <c r="H154" s="5"/>
      <c r="I154" s="5"/>
      <c r="J154" s="6"/>
      <c r="K154" s="3"/>
      <c r="L154" s="3"/>
      <c r="M154" s="40" t="str">
        <f t="shared" si="16"/>
        <v/>
      </c>
      <c r="N154" s="41" t="str">
        <f t="shared" si="17"/>
        <v/>
      </c>
      <c r="O154" s="41" t="str">
        <f t="shared" si="18"/>
        <v/>
      </c>
      <c r="P154" s="41" t="str">
        <f t="shared" si="19"/>
        <v/>
      </c>
      <c r="Q154" s="41" t="str">
        <f t="shared" si="20"/>
        <v/>
      </c>
      <c r="R154" s="43" t="str">
        <f t="shared" si="21"/>
        <v/>
      </c>
      <c r="S154" s="44" t="str">
        <f>IF(ISBLANK(B154),"",VLOOKUP(Table1[[#This Row],[Column1]],Modules!N:O,2,0))</f>
        <v/>
      </c>
      <c r="T154" s="44" t="str">
        <f t="shared" si="22"/>
        <v/>
      </c>
      <c r="U154" s="44" t="str">
        <f t="shared" si="23"/>
        <v/>
      </c>
    </row>
    <row r="155" spans="1:21">
      <c r="A155" s="3"/>
      <c r="B155" s="3"/>
      <c r="C155" s="3"/>
      <c r="D155" s="3"/>
      <c r="E155" s="5"/>
      <c r="F155" s="5"/>
      <c r="G155" s="5"/>
      <c r="H155" s="5"/>
      <c r="I155" s="5"/>
      <c r="J155" s="6"/>
      <c r="K155" s="3"/>
      <c r="L155" s="3"/>
      <c r="M155" s="40" t="str">
        <f t="shared" si="16"/>
        <v/>
      </c>
      <c r="N155" s="41" t="str">
        <f t="shared" si="17"/>
        <v/>
      </c>
      <c r="O155" s="41" t="str">
        <f t="shared" si="18"/>
        <v/>
      </c>
      <c r="P155" s="41" t="str">
        <f t="shared" si="19"/>
        <v/>
      </c>
      <c r="Q155" s="41" t="str">
        <f t="shared" si="20"/>
        <v/>
      </c>
      <c r="R155" s="43" t="str">
        <f t="shared" si="21"/>
        <v/>
      </c>
      <c r="S155" s="44" t="str">
        <f>IF(ISBLANK(B155),"",VLOOKUP(Table1[[#This Row],[Column1]],Modules!N:O,2,0))</f>
        <v/>
      </c>
      <c r="T155" s="44" t="str">
        <f t="shared" si="22"/>
        <v/>
      </c>
      <c r="U155" s="44" t="str">
        <f t="shared" si="23"/>
        <v/>
      </c>
    </row>
    <row r="156" spans="1:21">
      <c r="A156" s="3"/>
      <c r="B156" s="3"/>
      <c r="C156" s="3"/>
      <c r="D156" s="3"/>
      <c r="E156" s="5"/>
      <c r="F156" s="5"/>
      <c r="G156" s="5"/>
      <c r="H156" s="5"/>
      <c r="I156" s="5"/>
      <c r="J156" s="6"/>
      <c r="K156" s="3"/>
      <c r="L156" s="3"/>
      <c r="M156" s="40" t="str">
        <f t="shared" si="16"/>
        <v/>
      </c>
      <c r="N156" s="41" t="str">
        <f t="shared" si="17"/>
        <v/>
      </c>
      <c r="O156" s="41" t="str">
        <f t="shared" si="18"/>
        <v/>
      </c>
      <c r="P156" s="41" t="str">
        <f t="shared" si="19"/>
        <v/>
      </c>
      <c r="Q156" s="41" t="str">
        <f t="shared" si="20"/>
        <v/>
      </c>
      <c r="R156" s="43" t="str">
        <f t="shared" si="21"/>
        <v/>
      </c>
      <c r="S156" s="44" t="str">
        <f>IF(ISBLANK(B156),"",VLOOKUP(Table1[[#This Row],[Column1]],Modules!N:O,2,0))</f>
        <v/>
      </c>
      <c r="T156" s="44" t="str">
        <f t="shared" si="22"/>
        <v/>
      </c>
      <c r="U156" s="44" t="str">
        <f t="shared" si="23"/>
        <v/>
      </c>
    </row>
    <row r="157" spans="1:21">
      <c r="A157" s="3"/>
      <c r="B157" s="3"/>
      <c r="C157" s="3"/>
      <c r="D157" s="3"/>
      <c r="E157" s="5"/>
      <c r="F157" s="5"/>
      <c r="G157" s="5"/>
      <c r="H157" s="5"/>
      <c r="I157" s="5"/>
      <c r="J157" s="6"/>
      <c r="K157" s="3"/>
      <c r="L157" s="3"/>
      <c r="M157" s="40" t="str">
        <f t="shared" si="16"/>
        <v/>
      </c>
      <c r="N157" s="41" t="str">
        <f t="shared" si="17"/>
        <v/>
      </c>
      <c r="O157" s="41" t="str">
        <f t="shared" si="18"/>
        <v/>
      </c>
      <c r="P157" s="41" t="str">
        <f t="shared" si="19"/>
        <v/>
      </c>
      <c r="Q157" s="41" t="str">
        <f t="shared" si="20"/>
        <v/>
      </c>
      <c r="R157" s="43" t="str">
        <f t="shared" si="21"/>
        <v/>
      </c>
      <c r="S157" s="44" t="str">
        <f>IF(ISBLANK(B157),"",VLOOKUP(Table1[[#This Row],[Column1]],Modules!N:O,2,0))</f>
        <v/>
      </c>
      <c r="T157" s="44" t="str">
        <f t="shared" si="22"/>
        <v/>
      </c>
      <c r="U157" s="44" t="str">
        <f t="shared" si="23"/>
        <v/>
      </c>
    </row>
    <row r="158" spans="1:21">
      <c r="A158" s="3"/>
      <c r="B158" s="3"/>
      <c r="C158" s="3"/>
      <c r="D158" s="3"/>
      <c r="E158" s="5"/>
      <c r="F158" s="5"/>
      <c r="G158" s="5"/>
      <c r="H158" s="5"/>
      <c r="I158" s="5"/>
      <c r="J158" s="6"/>
      <c r="K158" s="3"/>
      <c r="L158" s="3"/>
      <c r="M158" s="40" t="str">
        <f t="shared" si="16"/>
        <v/>
      </c>
      <c r="N158" s="41" t="str">
        <f t="shared" si="17"/>
        <v/>
      </c>
      <c r="O158" s="41" t="str">
        <f t="shared" si="18"/>
        <v/>
      </c>
      <c r="P158" s="41" t="str">
        <f t="shared" si="19"/>
        <v/>
      </c>
      <c r="Q158" s="41" t="str">
        <f t="shared" si="20"/>
        <v/>
      </c>
      <c r="R158" s="43" t="str">
        <f t="shared" si="21"/>
        <v/>
      </c>
      <c r="S158" s="44" t="str">
        <f>IF(ISBLANK(B158),"",VLOOKUP(Table1[[#This Row],[Column1]],Modules!N:O,2,0))</f>
        <v/>
      </c>
      <c r="T158" s="44" t="str">
        <f t="shared" si="22"/>
        <v/>
      </c>
      <c r="U158" s="44" t="str">
        <f t="shared" si="23"/>
        <v/>
      </c>
    </row>
    <row r="159" spans="1:21">
      <c r="A159" s="3"/>
      <c r="B159" s="3"/>
      <c r="C159" s="3"/>
      <c r="D159" s="3"/>
      <c r="E159" s="5"/>
      <c r="F159" s="5"/>
      <c r="G159" s="5"/>
      <c r="H159" s="5"/>
      <c r="I159" s="5"/>
      <c r="J159" s="6"/>
      <c r="K159" s="3"/>
      <c r="L159" s="3"/>
      <c r="M159" s="40" t="str">
        <f t="shared" si="16"/>
        <v/>
      </c>
      <c r="N159" s="41" t="str">
        <f t="shared" si="17"/>
        <v/>
      </c>
      <c r="O159" s="41" t="str">
        <f t="shared" si="18"/>
        <v/>
      </c>
      <c r="P159" s="41" t="str">
        <f t="shared" si="19"/>
        <v/>
      </c>
      <c r="Q159" s="41" t="str">
        <f t="shared" si="20"/>
        <v/>
      </c>
      <c r="R159" s="43" t="str">
        <f t="shared" si="21"/>
        <v/>
      </c>
      <c r="S159" s="44" t="str">
        <f>IF(ISBLANK(B159),"",VLOOKUP(Table1[[#This Row],[Column1]],Modules!N:O,2,0))</f>
        <v/>
      </c>
      <c r="T159" s="44" t="str">
        <f t="shared" si="22"/>
        <v/>
      </c>
      <c r="U159" s="44" t="str">
        <f t="shared" si="23"/>
        <v/>
      </c>
    </row>
    <row r="160" spans="1:21">
      <c r="A160" s="3"/>
      <c r="B160" s="3"/>
      <c r="C160" s="3"/>
      <c r="D160" s="3"/>
      <c r="E160" s="5"/>
      <c r="F160" s="5"/>
      <c r="G160" s="5"/>
      <c r="H160" s="5"/>
      <c r="I160" s="5"/>
      <c r="J160" s="6"/>
      <c r="K160" s="3"/>
      <c r="L160" s="3"/>
      <c r="M160" s="40" t="str">
        <f t="shared" si="16"/>
        <v/>
      </c>
      <c r="N160" s="41" t="str">
        <f t="shared" si="17"/>
        <v/>
      </c>
      <c r="O160" s="41" t="str">
        <f t="shared" si="18"/>
        <v/>
      </c>
      <c r="P160" s="41" t="str">
        <f t="shared" si="19"/>
        <v/>
      </c>
      <c r="Q160" s="41" t="str">
        <f t="shared" si="20"/>
        <v/>
      </c>
      <c r="R160" s="43" t="str">
        <f t="shared" si="21"/>
        <v/>
      </c>
      <c r="S160" s="44" t="str">
        <f>IF(ISBLANK(B160),"",VLOOKUP(Table1[[#This Row],[Column1]],Modules!N:O,2,0))</f>
        <v/>
      </c>
      <c r="T160" s="44" t="str">
        <f t="shared" si="22"/>
        <v/>
      </c>
      <c r="U160" s="44" t="str">
        <f t="shared" si="23"/>
        <v/>
      </c>
    </row>
    <row r="161" spans="1:21">
      <c r="A161" s="3"/>
      <c r="B161" s="3"/>
      <c r="C161" s="3"/>
      <c r="D161" s="3"/>
      <c r="E161" s="5"/>
      <c r="F161" s="5"/>
      <c r="G161" s="5"/>
      <c r="H161" s="5"/>
      <c r="I161" s="5"/>
      <c r="J161" s="6"/>
      <c r="K161" s="3"/>
      <c r="L161" s="3"/>
      <c r="M161" s="40" t="str">
        <f t="shared" si="16"/>
        <v/>
      </c>
      <c r="N161" s="41" t="str">
        <f t="shared" si="17"/>
        <v/>
      </c>
      <c r="O161" s="41" t="str">
        <f t="shared" si="18"/>
        <v/>
      </c>
      <c r="P161" s="41" t="str">
        <f t="shared" si="19"/>
        <v/>
      </c>
      <c r="Q161" s="41" t="str">
        <f t="shared" si="20"/>
        <v/>
      </c>
      <c r="R161" s="43" t="str">
        <f t="shared" si="21"/>
        <v/>
      </c>
      <c r="S161" s="44" t="str">
        <f>IF(ISBLANK(B161),"",VLOOKUP(Table1[[#This Row],[Column1]],Modules!N:O,2,0))</f>
        <v/>
      </c>
      <c r="T161" s="44" t="str">
        <f t="shared" si="22"/>
        <v/>
      </c>
      <c r="U161" s="44" t="str">
        <f t="shared" si="23"/>
        <v/>
      </c>
    </row>
    <row r="162" spans="1:21">
      <c r="A162" s="3"/>
      <c r="B162" s="3"/>
      <c r="C162" s="3"/>
      <c r="D162" s="3"/>
      <c r="E162" s="5"/>
      <c r="F162" s="5"/>
      <c r="G162" s="5"/>
      <c r="H162" s="5"/>
      <c r="I162" s="5"/>
      <c r="J162" s="6"/>
      <c r="K162" s="3"/>
      <c r="L162" s="3"/>
      <c r="M162" s="40" t="str">
        <f t="shared" si="16"/>
        <v/>
      </c>
      <c r="N162" s="41" t="str">
        <f t="shared" si="17"/>
        <v/>
      </c>
      <c r="O162" s="41" t="str">
        <f t="shared" si="18"/>
        <v/>
      </c>
      <c r="P162" s="41" t="str">
        <f t="shared" si="19"/>
        <v/>
      </c>
      <c r="Q162" s="41" t="str">
        <f t="shared" si="20"/>
        <v/>
      </c>
      <c r="R162" s="43" t="str">
        <f t="shared" si="21"/>
        <v/>
      </c>
      <c r="S162" s="44" t="str">
        <f>IF(ISBLANK(B162),"",VLOOKUP(Table1[[#This Row],[Column1]],Modules!N:O,2,0))</f>
        <v/>
      </c>
      <c r="T162" s="44" t="str">
        <f t="shared" si="22"/>
        <v/>
      </c>
      <c r="U162" s="44" t="str">
        <f t="shared" si="23"/>
        <v/>
      </c>
    </row>
    <row r="163" spans="1:21">
      <c r="A163" s="3"/>
      <c r="B163" s="3"/>
      <c r="C163" s="3"/>
      <c r="D163" s="3"/>
      <c r="E163" s="5"/>
      <c r="F163" s="5"/>
      <c r="G163" s="5"/>
      <c r="H163" s="5"/>
      <c r="I163" s="5"/>
      <c r="J163" s="6"/>
      <c r="K163" s="3"/>
      <c r="L163" s="3"/>
      <c r="M163" s="40" t="str">
        <f t="shared" si="16"/>
        <v/>
      </c>
      <c r="N163" s="41" t="str">
        <f t="shared" si="17"/>
        <v/>
      </c>
      <c r="O163" s="41" t="str">
        <f t="shared" si="18"/>
        <v/>
      </c>
      <c r="P163" s="41" t="str">
        <f t="shared" si="19"/>
        <v/>
      </c>
      <c r="Q163" s="41" t="str">
        <f t="shared" si="20"/>
        <v/>
      </c>
      <c r="R163" s="43" t="str">
        <f t="shared" si="21"/>
        <v/>
      </c>
      <c r="S163" s="44" t="str">
        <f>IF(ISBLANK(B163),"",VLOOKUP(Table1[[#This Row],[Column1]],Modules!N:O,2,0))</f>
        <v/>
      </c>
      <c r="T163" s="44" t="str">
        <f t="shared" si="22"/>
        <v/>
      </c>
      <c r="U163" s="44" t="str">
        <f t="shared" si="23"/>
        <v/>
      </c>
    </row>
    <row r="164" spans="1:21">
      <c r="A164" s="3"/>
      <c r="B164" s="3"/>
      <c r="C164" s="3"/>
      <c r="D164" s="3"/>
      <c r="E164" s="5"/>
      <c r="F164" s="5"/>
      <c r="G164" s="5"/>
      <c r="H164" s="5"/>
      <c r="I164" s="5"/>
      <c r="J164" s="6"/>
      <c r="K164" s="3"/>
      <c r="L164" s="3"/>
      <c r="M164" s="40" t="str">
        <f t="shared" si="16"/>
        <v/>
      </c>
      <c r="N164" s="41" t="str">
        <f t="shared" si="17"/>
        <v/>
      </c>
      <c r="O164" s="41" t="str">
        <f t="shared" si="18"/>
        <v/>
      </c>
      <c r="P164" s="41" t="str">
        <f t="shared" si="19"/>
        <v/>
      </c>
      <c r="Q164" s="41" t="str">
        <f t="shared" si="20"/>
        <v/>
      </c>
      <c r="R164" s="43" t="str">
        <f t="shared" si="21"/>
        <v/>
      </c>
      <c r="S164" s="44" t="str">
        <f>IF(ISBLANK(B164),"",VLOOKUP(Table1[[#This Row],[Column1]],Modules!N:O,2,0))</f>
        <v/>
      </c>
      <c r="T164" s="44" t="str">
        <f t="shared" si="22"/>
        <v/>
      </c>
      <c r="U164" s="44" t="str">
        <f t="shared" si="23"/>
        <v/>
      </c>
    </row>
    <row r="165" spans="1:21">
      <c r="A165" s="3"/>
      <c r="B165" s="3"/>
      <c r="C165" s="3"/>
      <c r="D165" s="3"/>
      <c r="E165" s="5"/>
      <c r="F165" s="5"/>
      <c r="G165" s="5"/>
      <c r="H165" s="5"/>
      <c r="I165" s="5"/>
      <c r="J165" s="6"/>
      <c r="K165" s="3"/>
      <c r="L165" s="3"/>
      <c r="M165" s="40" t="str">
        <f t="shared" si="16"/>
        <v/>
      </c>
      <c r="N165" s="41" t="str">
        <f t="shared" si="17"/>
        <v/>
      </c>
      <c r="O165" s="41" t="str">
        <f t="shared" si="18"/>
        <v/>
      </c>
      <c r="P165" s="41" t="str">
        <f t="shared" si="19"/>
        <v/>
      </c>
      <c r="Q165" s="41" t="str">
        <f t="shared" si="20"/>
        <v/>
      </c>
      <c r="R165" s="43" t="str">
        <f t="shared" si="21"/>
        <v/>
      </c>
      <c r="S165" s="44" t="str">
        <f>IF(ISBLANK(B165),"",VLOOKUP(Table1[[#This Row],[Column1]],Modules!N:O,2,0))</f>
        <v/>
      </c>
      <c r="T165" s="44" t="str">
        <f t="shared" si="22"/>
        <v/>
      </c>
      <c r="U165" s="44" t="str">
        <f t="shared" si="23"/>
        <v/>
      </c>
    </row>
    <row r="166" spans="1:21">
      <c r="A166" s="3"/>
      <c r="B166" s="3"/>
      <c r="C166" s="3"/>
      <c r="D166" s="3"/>
      <c r="E166" s="5"/>
      <c r="F166" s="5"/>
      <c r="G166" s="5"/>
      <c r="H166" s="5"/>
      <c r="I166" s="5"/>
      <c r="J166" s="6"/>
      <c r="K166" s="3"/>
      <c r="L166" s="3"/>
      <c r="M166" s="40" t="str">
        <f t="shared" si="16"/>
        <v/>
      </c>
      <c r="N166" s="41" t="str">
        <f t="shared" si="17"/>
        <v/>
      </c>
      <c r="O166" s="41" t="str">
        <f t="shared" si="18"/>
        <v/>
      </c>
      <c r="P166" s="41" t="str">
        <f t="shared" si="19"/>
        <v/>
      </c>
      <c r="Q166" s="41" t="str">
        <f t="shared" si="20"/>
        <v/>
      </c>
      <c r="R166" s="43" t="str">
        <f t="shared" si="21"/>
        <v/>
      </c>
      <c r="S166" s="44" t="str">
        <f>IF(ISBLANK(B166),"",VLOOKUP(Table1[[#This Row],[Column1]],Modules!N:O,2,0))</f>
        <v/>
      </c>
      <c r="T166" s="44" t="str">
        <f t="shared" si="22"/>
        <v/>
      </c>
      <c r="U166" s="44" t="str">
        <f t="shared" si="23"/>
        <v/>
      </c>
    </row>
    <row r="167" spans="1:21">
      <c r="A167" s="3"/>
      <c r="B167" s="3"/>
      <c r="C167" s="3"/>
      <c r="D167" s="3"/>
      <c r="E167" s="5"/>
      <c r="F167" s="5"/>
      <c r="G167" s="5"/>
      <c r="H167" s="5"/>
      <c r="I167" s="5"/>
      <c r="J167" s="6"/>
      <c r="K167" s="3"/>
      <c r="L167" s="3"/>
      <c r="M167" s="40" t="str">
        <f t="shared" si="16"/>
        <v/>
      </c>
      <c r="N167" s="41" t="str">
        <f t="shared" si="17"/>
        <v/>
      </c>
      <c r="O167" s="41" t="str">
        <f t="shared" si="18"/>
        <v/>
      </c>
      <c r="P167" s="41" t="str">
        <f t="shared" si="19"/>
        <v/>
      </c>
      <c r="Q167" s="41" t="str">
        <f t="shared" si="20"/>
        <v/>
      </c>
      <c r="R167" s="43" t="str">
        <f t="shared" si="21"/>
        <v/>
      </c>
      <c r="S167" s="44" t="str">
        <f>IF(ISBLANK(B167),"",VLOOKUP(Table1[[#This Row],[Column1]],Modules!N:O,2,0))</f>
        <v/>
      </c>
      <c r="T167" s="44" t="str">
        <f t="shared" si="22"/>
        <v/>
      </c>
      <c r="U167" s="44" t="str">
        <f t="shared" si="23"/>
        <v/>
      </c>
    </row>
    <row r="168" spans="1:21">
      <c r="A168" s="3"/>
      <c r="B168" s="3"/>
      <c r="C168" s="3"/>
      <c r="D168" s="3"/>
      <c r="E168" s="5"/>
      <c r="F168" s="5"/>
      <c r="G168" s="5"/>
      <c r="H168" s="5"/>
      <c r="I168" s="5"/>
      <c r="J168" s="6"/>
      <c r="K168" s="3"/>
      <c r="L168" s="3"/>
      <c r="M168" s="40" t="str">
        <f t="shared" si="16"/>
        <v/>
      </c>
      <c r="N168" s="41" t="str">
        <f t="shared" si="17"/>
        <v/>
      </c>
      <c r="O168" s="41" t="str">
        <f t="shared" si="18"/>
        <v/>
      </c>
      <c r="P168" s="41" t="str">
        <f t="shared" si="19"/>
        <v/>
      </c>
      <c r="Q168" s="41" t="str">
        <f t="shared" si="20"/>
        <v/>
      </c>
      <c r="R168" s="43" t="str">
        <f t="shared" si="21"/>
        <v/>
      </c>
      <c r="S168" s="44" t="str">
        <f>IF(ISBLANK(B168),"",VLOOKUP(Table1[[#This Row],[Column1]],Modules!N:O,2,0))</f>
        <v/>
      </c>
      <c r="T168" s="44" t="str">
        <f t="shared" si="22"/>
        <v/>
      </c>
      <c r="U168" s="44" t="str">
        <f t="shared" si="23"/>
        <v/>
      </c>
    </row>
    <row r="169" spans="1:21">
      <c r="A169" s="3"/>
      <c r="B169" s="3"/>
      <c r="C169" s="3"/>
      <c r="D169" s="3"/>
      <c r="E169" s="5"/>
      <c r="F169" s="5"/>
      <c r="G169" s="5"/>
      <c r="H169" s="5"/>
      <c r="I169" s="5"/>
      <c r="J169" s="6"/>
      <c r="K169" s="3"/>
      <c r="L169" s="3"/>
      <c r="M169" s="40" t="str">
        <f t="shared" si="16"/>
        <v/>
      </c>
      <c r="N169" s="41" t="str">
        <f t="shared" si="17"/>
        <v/>
      </c>
      <c r="O169" s="41" t="str">
        <f t="shared" si="18"/>
        <v/>
      </c>
      <c r="P169" s="41" t="str">
        <f t="shared" si="19"/>
        <v/>
      </c>
      <c r="Q169" s="41" t="str">
        <f t="shared" si="20"/>
        <v/>
      </c>
      <c r="R169" s="43" t="str">
        <f t="shared" si="21"/>
        <v/>
      </c>
      <c r="S169" s="44" t="str">
        <f>IF(ISBLANK(B169),"",VLOOKUP(Table1[[#This Row],[Column1]],Modules!N:O,2,0))</f>
        <v/>
      </c>
      <c r="T169" s="44" t="str">
        <f t="shared" si="22"/>
        <v/>
      </c>
      <c r="U169" s="44" t="str">
        <f t="shared" si="23"/>
        <v/>
      </c>
    </row>
    <row r="170" spans="1:21">
      <c r="A170" s="3"/>
      <c r="B170" s="3"/>
      <c r="C170" s="3"/>
      <c r="D170" s="3"/>
      <c r="E170" s="5"/>
      <c r="F170" s="5"/>
      <c r="G170" s="5"/>
      <c r="H170" s="5"/>
      <c r="I170" s="5"/>
      <c r="J170" s="6"/>
      <c r="K170" s="3"/>
      <c r="L170" s="3"/>
      <c r="M170" s="40" t="str">
        <f t="shared" si="16"/>
        <v/>
      </c>
      <c r="N170" s="41" t="str">
        <f t="shared" si="17"/>
        <v/>
      </c>
      <c r="O170" s="41" t="str">
        <f t="shared" si="18"/>
        <v/>
      </c>
      <c r="P170" s="41" t="str">
        <f t="shared" si="19"/>
        <v/>
      </c>
      <c r="Q170" s="41" t="str">
        <f t="shared" si="20"/>
        <v/>
      </c>
      <c r="R170" s="43" t="str">
        <f t="shared" si="21"/>
        <v/>
      </c>
      <c r="S170" s="44" t="str">
        <f>IF(ISBLANK(B170),"",VLOOKUP(Table1[[#This Row],[Column1]],Modules!N:O,2,0))</f>
        <v/>
      </c>
      <c r="T170" s="44" t="str">
        <f t="shared" si="22"/>
        <v/>
      </c>
      <c r="U170" s="44" t="str">
        <f t="shared" si="23"/>
        <v/>
      </c>
    </row>
    <row r="171" spans="1:21">
      <c r="A171" s="3"/>
      <c r="B171" s="3"/>
      <c r="C171" s="3"/>
      <c r="D171" s="3"/>
      <c r="E171" s="5"/>
      <c r="F171" s="5"/>
      <c r="G171" s="5"/>
      <c r="H171" s="5"/>
      <c r="I171" s="5"/>
      <c r="J171" s="6"/>
      <c r="K171" s="3"/>
      <c r="L171" s="3"/>
      <c r="M171" s="40" t="str">
        <f t="shared" si="16"/>
        <v/>
      </c>
      <c r="N171" s="41" t="str">
        <f t="shared" si="17"/>
        <v/>
      </c>
      <c r="O171" s="41" t="str">
        <f t="shared" si="18"/>
        <v/>
      </c>
      <c r="P171" s="41" t="str">
        <f t="shared" si="19"/>
        <v/>
      </c>
      <c r="Q171" s="41" t="str">
        <f t="shared" si="20"/>
        <v/>
      </c>
      <c r="R171" s="43" t="str">
        <f t="shared" si="21"/>
        <v/>
      </c>
      <c r="S171" s="44" t="str">
        <f>IF(ISBLANK(B171),"",VLOOKUP(Table1[[#This Row],[Column1]],Modules!N:O,2,0))</f>
        <v/>
      </c>
      <c r="T171" s="44" t="str">
        <f t="shared" si="22"/>
        <v/>
      </c>
      <c r="U171" s="44" t="str">
        <f t="shared" si="23"/>
        <v/>
      </c>
    </row>
    <row r="172" spans="1:21">
      <c r="A172" s="3"/>
      <c r="B172" s="3"/>
      <c r="C172" s="3"/>
      <c r="D172" s="3"/>
      <c r="E172" s="5"/>
      <c r="F172" s="5"/>
      <c r="G172" s="5"/>
      <c r="H172" s="5"/>
      <c r="I172" s="5"/>
      <c r="J172" s="6"/>
      <c r="K172" s="3"/>
      <c r="L172" s="3"/>
      <c r="M172" s="40" t="str">
        <f t="shared" si="16"/>
        <v/>
      </c>
      <c r="N172" s="41" t="str">
        <f t="shared" si="17"/>
        <v/>
      </c>
      <c r="O172" s="41" t="str">
        <f t="shared" si="18"/>
        <v/>
      </c>
      <c r="P172" s="41" t="str">
        <f t="shared" si="19"/>
        <v/>
      </c>
      <c r="Q172" s="41" t="str">
        <f t="shared" si="20"/>
        <v/>
      </c>
      <c r="R172" s="43" t="str">
        <f t="shared" si="21"/>
        <v/>
      </c>
      <c r="S172" s="44" t="str">
        <f>IF(ISBLANK(B172),"",VLOOKUP(Table1[[#This Row],[Column1]],Modules!N:O,2,0))</f>
        <v/>
      </c>
      <c r="T172" s="44" t="str">
        <f t="shared" si="22"/>
        <v/>
      </c>
      <c r="U172" s="44" t="str">
        <f t="shared" si="23"/>
        <v/>
      </c>
    </row>
    <row r="173" spans="1:21">
      <c r="A173" s="3"/>
      <c r="B173" s="3"/>
      <c r="C173" s="3"/>
      <c r="D173" s="3"/>
      <c r="E173" s="5"/>
      <c r="F173" s="5"/>
      <c r="G173" s="5"/>
      <c r="H173" s="5"/>
      <c r="I173" s="5"/>
      <c r="J173" s="6"/>
      <c r="K173" s="3"/>
      <c r="L173" s="3"/>
      <c r="M173" s="40" t="str">
        <f t="shared" si="16"/>
        <v/>
      </c>
      <c r="N173" s="41" t="str">
        <f t="shared" si="17"/>
        <v/>
      </c>
      <c r="O173" s="41" t="str">
        <f t="shared" si="18"/>
        <v/>
      </c>
      <c r="P173" s="41" t="str">
        <f t="shared" si="19"/>
        <v/>
      </c>
      <c r="Q173" s="41" t="str">
        <f t="shared" si="20"/>
        <v/>
      </c>
      <c r="R173" s="43" t="str">
        <f t="shared" si="21"/>
        <v/>
      </c>
      <c r="S173" s="44" t="str">
        <f>IF(ISBLANK(B173),"",VLOOKUP(Table1[[#This Row],[Column1]],Modules!N:O,2,0))</f>
        <v/>
      </c>
      <c r="T173" s="44" t="str">
        <f t="shared" si="22"/>
        <v/>
      </c>
      <c r="U173" s="44" t="str">
        <f t="shared" si="23"/>
        <v/>
      </c>
    </row>
    <row r="174" spans="1:21">
      <c r="A174" s="3"/>
      <c r="B174" s="3"/>
      <c r="C174" s="3"/>
      <c r="D174" s="3"/>
      <c r="E174" s="5"/>
      <c r="F174" s="5"/>
      <c r="G174" s="5"/>
      <c r="H174" s="5"/>
      <c r="I174" s="5"/>
      <c r="J174" s="6"/>
      <c r="K174" s="3"/>
      <c r="L174" s="3"/>
      <c r="M174" s="40" t="str">
        <f t="shared" si="16"/>
        <v/>
      </c>
      <c r="N174" s="41" t="str">
        <f t="shared" si="17"/>
        <v/>
      </c>
      <c r="O174" s="41" t="str">
        <f t="shared" si="18"/>
        <v/>
      </c>
      <c r="P174" s="41" t="str">
        <f t="shared" si="19"/>
        <v/>
      </c>
      <c r="Q174" s="41" t="str">
        <f t="shared" si="20"/>
        <v/>
      </c>
      <c r="R174" s="43" t="str">
        <f t="shared" si="21"/>
        <v/>
      </c>
      <c r="S174" s="44" t="str">
        <f>IF(ISBLANK(B174),"",VLOOKUP(Table1[[#This Row],[Column1]],Modules!N:O,2,0))</f>
        <v/>
      </c>
      <c r="T174" s="44" t="str">
        <f t="shared" si="22"/>
        <v/>
      </c>
      <c r="U174" s="44" t="str">
        <f t="shared" si="23"/>
        <v/>
      </c>
    </row>
    <row r="175" spans="1:21">
      <c r="A175" s="3"/>
      <c r="B175" s="3"/>
      <c r="C175" s="3"/>
      <c r="D175" s="3"/>
      <c r="E175" s="5"/>
      <c r="F175" s="5"/>
      <c r="G175" s="5"/>
      <c r="H175" s="5"/>
      <c r="I175" s="5"/>
      <c r="J175" s="6"/>
      <c r="K175" s="3"/>
      <c r="L175" s="3"/>
      <c r="M175" s="40" t="str">
        <f t="shared" si="16"/>
        <v/>
      </c>
      <c r="N175" s="41" t="str">
        <f t="shared" si="17"/>
        <v/>
      </c>
      <c r="O175" s="41" t="str">
        <f t="shared" si="18"/>
        <v/>
      </c>
      <c r="P175" s="41" t="str">
        <f t="shared" si="19"/>
        <v/>
      </c>
      <c r="Q175" s="41" t="str">
        <f t="shared" si="20"/>
        <v/>
      </c>
      <c r="R175" s="43" t="str">
        <f t="shared" si="21"/>
        <v/>
      </c>
      <c r="S175" s="44" t="str">
        <f>IF(ISBLANK(B175),"",VLOOKUP(Table1[[#This Row],[Column1]],Modules!N:O,2,0))</f>
        <v/>
      </c>
      <c r="T175" s="44" t="str">
        <f t="shared" si="22"/>
        <v/>
      </c>
      <c r="U175" s="44" t="str">
        <f t="shared" si="23"/>
        <v/>
      </c>
    </row>
    <row r="176" spans="1:21">
      <c r="A176" s="3"/>
      <c r="B176" s="3"/>
      <c r="C176" s="3"/>
      <c r="D176" s="3"/>
      <c r="E176" s="5"/>
      <c r="F176" s="5"/>
      <c r="G176" s="5"/>
      <c r="H176" s="5"/>
      <c r="I176" s="5"/>
      <c r="J176" s="6"/>
      <c r="K176" s="3"/>
      <c r="L176" s="3"/>
      <c r="M176" s="40" t="str">
        <f t="shared" si="16"/>
        <v/>
      </c>
      <c r="N176" s="41" t="str">
        <f t="shared" si="17"/>
        <v/>
      </c>
      <c r="O176" s="41" t="str">
        <f t="shared" si="18"/>
        <v/>
      </c>
      <c r="P176" s="41" t="str">
        <f t="shared" si="19"/>
        <v/>
      </c>
      <c r="Q176" s="41" t="str">
        <f t="shared" si="20"/>
        <v/>
      </c>
      <c r="R176" s="43" t="str">
        <f t="shared" si="21"/>
        <v/>
      </c>
      <c r="S176" s="44" t="str">
        <f>IF(ISBLANK(B176),"",VLOOKUP(Table1[[#This Row],[Column1]],Modules!N:O,2,0))</f>
        <v/>
      </c>
      <c r="T176" s="44" t="str">
        <f t="shared" si="22"/>
        <v/>
      </c>
      <c r="U176" s="44" t="str">
        <f t="shared" si="23"/>
        <v/>
      </c>
    </row>
    <row r="177" spans="1:21">
      <c r="A177" s="3"/>
      <c r="B177" s="3"/>
      <c r="C177" s="3"/>
      <c r="D177" s="3"/>
      <c r="E177" s="5"/>
      <c r="F177" s="5"/>
      <c r="G177" s="5"/>
      <c r="H177" s="5"/>
      <c r="I177" s="5"/>
      <c r="J177" s="6"/>
      <c r="K177" s="3"/>
      <c r="L177" s="3"/>
      <c r="M177" s="40" t="str">
        <f t="shared" si="16"/>
        <v/>
      </c>
      <c r="N177" s="41" t="str">
        <f t="shared" si="17"/>
        <v/>
      </c>
      <c r="O177" s="41" t="str">
        <f t="shared" si="18"/>
        <v/>
      </c>
      <c r="P177" s="41" t="str">
        <f t="shared" si="19"/>
        <v/>
      </c>
      <c r="Q177" s="41" t="str">
        <f t="shared" si="20"/>
        <v/>
      </c>
      <c r="R177" s="43" t="str">
        <f t="shared" si="21"/>
        <v/>
      </c>
      <c r="S177" s="44" t="str">
        <f>IF(ISBLANK(B177),"",VLOOKUP(Table1[[#This Row],[Column1]],Modules!N:O,2,0))</f>
        <v/>
      </c>
      <c r="T177" s="44" t="str">
        <f t="shared" si="22"/>
        <v/>
      </c>
      <c r="U177" s="44" t="str">
        <f t="shared" si="23"/>
        <v/>
      </c>
    </row>
    <row r="178" spans="1:21">
      <c r="A178" s="3"/>
      <c r="B178" s="3"/>
      <c r="C178" s="3"/>
      <c r="D178" s="3"/>
      <c r="E178" s="5"/>
      <c r="F178" s="5"/>
      <c r="G178" s="5"/>
      <c r="H178" s="5"/>
      <c r="I178" s="5"/>
      <c r="J178" s="6"/>
      <c r="K178" s="3"/>
      <c r="L178" s="3"/>
      <c r="M178" s="40" t="str">
        <f t="shared" si="16"/>
        <v/>
      </c>
      <c r="N178" s="41" t="str">
        <f t="shared" si="17"/>
        <v/>
      </c>
      <c r="O178" s="41" t="str">
        <f t="shared" si="18"/>
        <v/>
      </c>
      <c r="P178" s="41" t="str">
        <f t="shared" si="19"/>
        <v/>
      </c>
      <c r="Q178" s="41" t="str">
        <f t="shared" si="20"/>
        <v/>
      </c>
      <c r="R178" s="43" t="str">
        <f t="shared" si="21"/>
        <v/>
      </c>
      <c r="S178" s="44" t="str">
        <f>IF(ISBLANK(B178),"",VLOOKUP(Table1[[#This Row],[Column1]],Modules!N:O,2,0))</f>
        <v/>
      </c>
      <c r="T178" s="44" t="str">
        <f t="shared" si="22"/>
        <v/>
      </c>
      <c r="U178" s="44" t="str">
        <f t="shared" si="23"/>
        <v/>
      </c>
    </row>
    <row r="179" spans="1:21">
      <c r="A179" s="3"/>
      <c r="B179" s="3"/>
      <c r="C179" s="3"/>
      <c r="D179" s="3"/>
      <c r="E179" s="5"/>
      <c r="F179" s="5"/>
      <c r="G179" s="5"/>
      <c r="H179" s="5"/>
      <c r="I179" s="5"/>
      <c r="J179" s="6"/>
      <c r="K179" s="3"/>
      <c r="L179" s="3"/>
      <c r="M179" s="40" t="str">
        <f t="shared" si="16"/>
        <v/>
      </c>
      <c r="N179" s="41" t="str">
        <f t="shared" si="17"/>
        <v/>
      </c>
      <c r="O179" s="41" t="str">
        <f t="shared" si="18"/>
        <v/>
      </c>
      <c r="P179" s="41" t="str">
        <f t="shared" si="19"/>
        <v/>
      </c>
      <c r="Q179" s="41" t="str">
        <f t="shared" si="20"/>
        <v/>
      </c>
      <c r="R179" s="43" t="str">
        <f t="shared" si="21"/>
        <v/>
      </c>
      <c r="S179" s="44" t="str">
        <f>IF(ISBLANK(B179),"",VLOOKUP(Table1[[#This Row],[Column1]],Modules!N:O,2,0))</f>
        <v/>
      </c>
      <c r="T179" s="44" t="str">
        <f t="shared" si="22"/>
        <v/>
      </c>
      <c r="U179" s="44" t="str">
        <f t="shared" si="23"/>
        <v/>
      </c>
    </row>
    <row r="180" spans="1:21">
      <c r="A180" s="3"/>
      <c r="B180" s="3"/>
      <c r="C180" s="3"/>
      <c r="D180" s="3"/>
      <c r="E180" s="5"/>
      <c r="F180" s="5"/>
      <c r="G180" s="5"/>
      <c r="H180" s="5"/>
      <c r="I180" s="5"/>
      <c r="J180" s="6"/>
      <c r="K180" s="3"/>
      <c r="L180" s="3"/>
      <c r="M180" s="40" t="str">
        <f t="shared" si="16"/>
        <v/>
      </c>
      <c r="N180" s="41" t="str">
        <f t="shared" si="17"/>
        <v/>
      </c>
      <c r="O180" s="41" t="str">
        <f t="shared" si="18"/>
        <v/>
      </c>
      <c r="P180" s="41" t="str">
        <f t="shared" si="19"/>
        <v/>
      </c>
      <c r="Q180" s="41" t="str">
        <f t="shared" si="20"/>
        <v/>
      </c>
      <c r="R180" s="43" t="str">
        <f t="shared" si="21"/>
        <v/>
      </c>
      <c r="S180" s="44" t="str">
        <f>IF(ISBLANK(B180),"",VLOOKUP(Table1[[#This Row],[Column1]],Modules!N:O,2,0))</f>
        <v/>
      </c>
      <c r="T180" s="44" t="str">
        <f t="shared" si="22"/>
        <v/>
      </c>
      <c r="U180" s="44" t="str">
        <f t="shared" si="23"/>
        <v/>
      </c>
    </row>
    <row r="181" spans="1:21">
      <c r="A181" s="3"/>
      <c r="B181" s="3"/>
      <c r="C181" s="3"/>
      <c r="D181" s="3"/>
      <c r="E181" s="5"/>
      <c r="F181" s="5"/>
      <c r="G181" s="5"/>
      <c r="H181" s="5"/>
      <c r="I181" s="5"/>
      <c r="J181" s="6"/>
      <c r="K181" s="3"/>
      <c r="L181" s="3"/>
      <c r="M181" s="40" t="str">
        <f t="shared" si="16"/>
        <v/>
      </c>
      <c r="N181" s="41" t="str">
        <f t="shared" si="17"/>
        <v/>
      </c>
      <c r="O181" s="41" t="str">
        <f t="shared" si="18"/>
        <v/>
      </c>
      <c r="P181" s="41" t="str">
        <f t="shared" si="19"/>
        <v/>
      </c>
      <c r="Q181" s="41" t="str">
        <f t="shared" si="20"/>
        <v/>
      </c>
      <c r="R181" s="43" t="str">
        <f t="shared" si="21"/>
        <v/>
      </c>
      <c r="S181" s="44" t="str">
        <f>IF(ISBLANK(B181),"",VLOOKUP(Table1[[#This Row],[Column1]],Modules!N:O,2,0))</f>
        <v/>
      </c>
      <c r="T181" s="44" t="str">
        <f t="shared" si="22"/>
        <v/>
      </c>
      <c r="U181" s="44" t="str">
        <f t="shared" si="23"/>
        <v/>
      </c>
    </row>
    <row r="182" spans="1:21">
      <c r="A182" s="3"/>
      <c r="B182" s="3"/>
      <c r="C182" s="3"/>
      <c r="D182" s="3"/>
      <c r="E182" s="5"/>
      <c r="F182" s="5"/>
      <c r="G182" s="5"/>
      <c r="H182" s="5"/>
      <c r="I182" s="5"/>
      <c r="J182" s="6"/>
      <c r="K182" s="3"/>
      <c r="L182" s="3"/>
      <c r="M182" s="40" t="str">
        <f t="shared" si="16"/>
        <v/>
      </c>
      <c r="N182" s="41" t="str">
        <f t="shared" si="17"/>
        <v/>
      </c>
      <c r="O182" s="41" t="str">
        <f t="shared" si="18"/>
        <v/>
      </c>
      <c r="P182" s="41" t="str">
        <f t="shared" si="19"/>
        <v/>
      </c>
      <c r="Q182" s="41" t="str">
        <f t="shared" si="20"/>
        <v/>
      </c>
      <c r="R182" s="43" t="str">
        <f t="shared" si="21"/>
        <v/>
      </c>
      <c r="S182" s="44" t="str">
        <f>IF(ISBLANK(B182),"",VLOOKUP(Table1[[#This Row],[Column1]],Modules!N:O,2,0))</f>
        <v/>
      </c>
      <c r="T182" s="44" t="str">
        <f t="shared" si="22"/>
        <v/>
      </c>
      <c r="U182" s="44" t="str">
        <f t="shared" si="23"/>
        <v/>
      </c>
    </row>
    <row r="183" spans="1:21">
      <c r="A183" s="3"/>
      <c r="B183" s="3"/>
      <c r="C183" s="3"/>
      <c r="D183" s="3"/>
      <c r="E183" s="5"/>
      <c r="F183" s="5"/>
      <c r="G183" s="5"/>
      <c r="H183" s="5"/>
      <c r="I183" s="5"/>
      <c r="J183" s="6"/>
      <c r="K183" s="3"/>
      <c r="L183" s="3"/>
      <c r="M183" s="40" t="str">
        <f t="shared" si="16"/>
        <v/>
      </c>
      <c r="N183" s="41" t="str">
        <f t="shared" si="17"/>
        <v/>
      </c>
      <c r="O183" s="41" t="str">
        <f t="shared" si="18"/>
        <v/>
      </c>
      <c r="P183" s="41" t="str">
        <f t="shared" si="19"/>
        <v/>
      </c>
      <c r="Q183" s="41" t="str">
        <f t="shared" si="20"/>
        <v/>
      </c>
      <c r="R183" s="43" t="str">
        <f t="shared" si="21"/>
        <v/>
      </c>
      <c r="S183" s="44" t="str">
        <f>IF(ISBLANK(B183),"",VLOOKUP(Table1[[#This Row],[Column1]],Modules!N:O,2,0))</f>
        <v/>
      </c>
      <c r="T183" s="44" t="str">
        <f t="shared" si="22"/>
        <v/>
      </c>
      <c r="U183" s="44" t="str">
        <f t="shared" si="23"/>
        <v/>
      </c>
    </row>
    <row r="184" spans="1:21">
      <c r="A184" s="3"/>
      <c r="B184" s="3"/>
      <c r="C184" s="3"/>
      <c r="D184" s="3"/>
      <c r="E184" s="5"/>
      <c r="F184" s="5"/>
      <c r="G184" s="5"/>
      <c r="H184" s="5"/>
      <c r="I184" s="5"/>
      <c r="J184" s="6"/>
      <c r="K184" s="3"/>
      <c r="L184" s="3"/>
      <c r="M184" s="40" t="str">
        <f t="shared" si="16"/>
        <v/>
      </c>
      <c r="N184" s="41" t="str">
        <f t="shared" si="17"/>
        <v/>
      </c>
      <c r="O184" s="41" t="str">
        <f t="shared" si="18"/>
        <v/>
      </c>
      <c r="P184" s="41" t="str">
        <f t="shared" si="19"/>
        <v/>
      </c>
      <c r="Q184" s="41" t="str">
        <f t="shared" si="20"/>
        <v/>
      </c>
      <c r="R184" s="43" t="str">
        <f t="shared" si="21"/>
        <v/>
      </c>
      <c r="S184" s="44" t="str">
        <f>IF(ISBLANK(B184),"",VLOOKUP(Table1[[#This Row],[Column1]],Modules!N:O,2,0))</f>
        <v/>
      </c>
      <c r="T184" s="44" t="str">
        <f t="shared" si="22"/>
        <v/>
      </c>
      <c r="U184" s="44" t="str">
        <f t="shared" si="23"/>
        <v/>
      </c>
    </row>
    <row r="185" spans="1:21">
      <c r="A185" s="3"/>
      <c r="B185" s="3"/>
      <c r="C185" s="3"/>
      <c r="D185" s="3"/>
      <c r="E185" s="5"/>
      <c r="F185" s="5"/>
      <c r="G185" s="5"/>
      <c r="H185" s="5"/>
      <c r="I185" s="5"/>
      <c r="J185" s="6"/>
      <c r="K185" s="3"/>
      <c r="L185" s="3"/>
      <c r="M185" s="40" t="str">
        <f t="shared" si="16"/>
        <v/>
      </c>
      <c r="N185" s="41" t="str">
        <f t="shared" si="17"/>
        <v/>
      </c>
      <c r="O185" s="41" t="str">
        <f t="shared" si="18"/>
        <v/>
      </c>
      <c r="P185" s="41" t="str">
        <f t="shared" si="19"/>
        <v/>
      </c>
      <c r="Q185" s="41" t="str">
        <f t="shared" si="20"/>
        <v/>
      </c>
      <c r="R185" s="43" t="str">
        <f t="shared" si="21"/>
        <v/>
      </c>
      <c r="S185" s="44" t="str">
        <f>IF(ISBLANK(B185),"",VLOOKUP(Table1[[#This Row],[Column1]],Modules!N:O,2,0))</f>
        <v/>
      </c>
      <c r="T185" s="44" t="str">
        <f t="shared" si="22"/>
        <v/>
      </c>
      <c r="U185" s="44" t="str">
        <f t="shared" si="23"/>
        <v/>
      </c>
    </row>
    <row r="186" spans="1:21">
      <c r="A186" s="3"/>
      <c r="B186" s="3"/>
      <c r="C186" s="3"/>
      <c r="D186" s="3"/>
      <c r="E186" s="5"/>
      <c r="F186" s="5"/>
      <c r="G186" s="5"/>
      <c r="H186" s="5"/>
      <c r="I186" s="5"/>
      <c r="J186" s="6"/>
      <c r="K186" s="3"/>
      <c r="L186" s="3"/>
      <c r="M186" s="40" t="str">
        <f t="shared" si="16"/>
        <v/>
      </c>
      <c r="N186" s="41" t="str">
        <f t="shared" si="17"/>
        <v/>
      </c>
      <c r="O186" s="41" t="str">
        <f t="shared" si="18"/>
        <v/>
      </c>
      <c r="P186" s="41" t="str">
        <f t="shared" si="19"/>
        <v/>
      </c>
      <c r="Q186" s="41" t="str">
        <f t="shared" si="20"/>
        <v/>
      </c>
      <c r="R186" s="43" t="str">
        <f t="shared" si="21"/>
        <v/>
      </c>
      <c r="S186" s="44" t="str">
        <f>IF(ISBLANK(B186),"",VLOOKUP(Table1[[#This Row],[Column1]],Modules!N:O,2,0))</f>
        <v/>
      </c>
      <c r="T186" s="44" t="str">
        <f t="shared" si="22"/>
        <v/>
      </c>
      <c r="U186" s="44" t="str">
        <f t="shared" si="23"/>
        <v/>
      </c>
    </row>
    <row r="187" spans="1:21">
      <c r="A187" s="3"/>
      <c r="B187" s="3"/>
      <c r="C187" s="3"/>
      <c r="D187" s="3"/>
      <c r="E187" s="5"/>
      <c r="F187" s="5"/>
      <c r="G187" s="5"/>
      <c r="H187" s="5"/>
      <c r="I187" s="5"/>
      <c r="J187" s="6"/>
      <c r="K187" s="3"/>
      <c r="L187" s="3"/>
      <c r="M187" s="40" t="str">
        <f t="shared" si="16"/>
        <v/>
      </c>
      <c r="N187" s="41" t="str">
        <f t="shared" si="17"/>
        <v/>
      </c>
      <c r="O187" s="41" t="str">
        <f t="shared" si="18"/>
        <v/>
      </c>
      <c r="P187" s="41" t="str">
        <f t="shared" si="19"/>
        <v/>
      </c>
      <c r="Q187" s="41" t="str">
        <f t="shared" si="20"/>
        <v/>
      </c>
      <c r="R187" s="43" t="str">
        <f t="shared" si="21"/>
        <v/>
      </c>
      <c r="S187" s="44" t="str">
        <f>IF(ISBLANK(B187),"",VLOOKUP(Table1[[#This Row],[Column1]],Modules!N:O,2,0))</f>
        <v/>
      </c>
      <c r="T187" s="44" t="str">
        <f t="shared" si="22"/>
        <v/>
      </c>
      <c r="U187" s="44" t="str">
        <f t="shared" si="23"/>
        <v/>
      </c>
    </row>
    <row r="188" spans="1:21">
      <c r="A188" s="3"/>
      <c r="B188" s="3"/>
      <c r="C188" s="3"/>
      <c r="D188" s="3"/>
      <c r="E188" s="5"/>
      <c r="F188" s="5"/>
      <c r="G188" s="5"/>
      <c r="H188" s="5"/>
      <c r="I188" s="5"/>
      <c r="J188" s="6"/>
      <c r="K188" s="3"/>
      <c r="L188" s="3"/>
      <c r="M188" s="40" t="str">
        <f t="shared" si="16"/>
        <v/>
      </c>
      <c r="N188" s="41" t="str">
        <f t="shared" si="17"/>
        <v/>
      </c>
      <c r="O188" s="41" t="str">
        <f t="shared" si="18"/>
        <v/>
      </c>
      <c r="P188" s="41" t="str">
        <f t="shared" si="19"/>
        <v/>
      </c>
      <c r="Q188" s="41" t="str">
        <f t="shared" si="20"/>
        <v/>
      </c>
      <c r="R188" s="43" t="str">
        <f t="shared" si="21"/>
        <v/>
      </c>
      <c r="S188" s="44" t="str">
        <f>IF(ISBLANK(B188),"",VLOOKUP(Table1[[#This Row],[Column1]],Modules!N:O,2,0))</f>
        <v/>
      </c>
      <c r="T188" s="44" t="str">
        <f t="shared" si="22"/>
        <v/>
      </c>
      <c r="U188" s="44" t="str">
        <f t="shared" si="23"/>
        <v/>
      </c>
    </row>
    <row r="189" spans="1:21">
      <c r="A189" s="3"/>
      <c r="B189" s="3"/>
      <c r="C189" s="3"/>
      <c r="D189" s="3"/>
      <c r="E189" s="5"/>
      <c r="F189" s="5"/>
      <c r="G189" s="5"/>
      <c r="H189" s="5"/>
      <c r="I189" s="5"/>
      <c r="J189" s="6"/>
      <c r="K189" s="3"/>
      <c r="L189" s="3"/>
      <c r="M189" s="40" t="str">
        <f t="shared" si="16"/>
        <v/>
      </c>
      <c r="N189" s="41" t="str">
        <f t="shared" si="17"/>
        <v/>
      </c>
      <c r="O189" s="41" t="str">
        <f t="shared" si="18"/>
        <v/>
      </c>
      <c r="P189" s="41" t="str">
        <f t="shared" si="19"/>
        <v/>
      </c>
      <c r="Q189" s="41" t="str">
        <f t="shared" si="20"/>
        <v/>
      </c>
      <c r="R189" s="43" t="str">
        <f t="shared" si="21"/>
        <v/>
      </c>
      <c r="S189" s="44" t="str">
        <f>IF(ISBLANK(B189),"",VLOOKUP(Table1[[#This Row],[Column1]],Modules!N:O,2,0))</f>
        <v/>
      </c>
      <c r="T189" s="44" t="str">
        <f t="shared" si="22"/>
        <v/>
      </c>
      <c r="U189" s="44" t="str">
        <f t="shared" si="23"/>
        <v/>
      </c>
    </row>
    <row r="190" spans="1:21">
      <c r="A190" s="3"/>
      <c r="B190" s="3"/>
      <c r="C190" s="3"/>
      <c r="D190" s="3"/>
      <c r="E190" s="5"/>
      <c r="F190" s="5"/>
      <c r="G190" s="5"/>
      <c r="H190" s="5"/>
      <c r="I190" s="5"/>
      <c r="J190" s="6"/>
      <c r="K190" s="3"/>
      <c r="L190" s="3"/>
      <c r="M190" s="40" t="str">
        <f t="shared" si="16"/>
        <v/>
      </c>
      <c r="N190" s="41" t="str">
        <f t="shared" si="17"/>
        <v/>
      </c>
      <c r="O190" s="41" t="str">
        <f t="shared" si="18"/>
        <v/>
      </c>
      <c r="P190" s="41" t="str">
        <f t="shared" si="19"/>
        <v/>
      </c>
      <c r="Q190" s="41" t="str">
        <f t="shared" si="20"/>
        <v/>
      </c>
      <c r="R190" s="43" t="str">
        <f t="shared" si="21"/>
        <v/>
      </c>
      <c r="S190" s="44" t="str">
        <f>IF(ISBLANK(B190),"",VLOOKUP(Table1[[#This Row],[Column1]],Modules!N:O,2,0))</f>
        <v/>
      </c>
      <c r="T190" s="44" t="str">
        <f t="shared" si="22"/>
        <v/>
      </c>
      <c r="U190" s="44" t="str">
        <f t="shared" si="23"/>
        <v/>
      </c>
    </row>
    <row r="191" spans="1:21">
      <c r="A191" s="3"/>
      <c r="B191" s="3"/>
      <c r="C191" s="3"/>
      <c r="D191" s="3"/>
      <c r="E191" s="5"/>
      <c r="F191" s="5"/>
      <c r="G191" s="5"/>
      <c r="H191" s="5"/>
      <c r="I191" s="5"/>
      <c r="J191" s="6"/>
      <c r="K191" s="3"/>
      <c r="L191" s="3"/>
      <c r="M191" s="40" t="str">
        <f t="shared" si="16"/>
        <v/>
      </c>
      <c r="N191" s="41" t="str">
        <f t="shared" si="17"/>
        <v/>
      </c>
      <c r="O191" s="41" t="str">
        <f t="shared" si="18"/>
        <v/>
      </c>
      <c r="P191" s="41" t="str">
        <f t="shared" si="19"/>
        <v/>
      </c>
      <c r="Q191" s="41" t="str">
        <f t="shared" si="20"/>
        <v/>
      </c>
      <c r="R191" s="43" t="str">
        <f t="shared" si="21"/>
        <v/>
      </c>
      <c r="S191" s="44" t="str">
        <f>IF(ISBLANK(B191),"",VLOOKUP(Table1[[#This Row],[Column1]],Modules!N:O,2,0))</f>
        <v/>
      </c>
      <c r="T191" s="44" t="str">
        <f t="shared" si="22"/>
        <v/>
      </c>
      <c r="U191" s="44" t="str">
        <f t="shared" si="23"/>
        <v/>
      </c>
    </row>
    <row r="192" spans="1:21">
      <c r="A192" s="3"/>
      <c r="B192" s="3"/>
      <c r="C192" s="3"/>
      <c r="D192" s="3"/>
      <c r="E192" s="5"/>
      <c r="F192" s="5"/>
      <c r="G192" s="5"/>
      <c r="H192" s="5"/>
      <c r="I192" s="5"/>
      <c r="J192" s="6"/>
      <c r="K192" s="3"/>
      <c r="L192" s="3"/>
      <c r="M192" s="40" t="str">
        <f t="shared" si="16"/>
        <v/>
      </c>
      <c r="N192" s="41" t="str">
        <f t="shared" si="17"/>
        <v/>
      </c>
      <c r="O192" s="41" t="str">
        <f t="shared" si="18"/>
        <v/>
      </c>
      <c r="P192" s="41" t="str">
        <f t="shared" si="19"/>
        <v/>
      </c>
      <c r="Q192" s="41" t="str">
        <f t="shared" si="20"/>
        <v/>
      </c>
      <c r="R192" s="43" t="str">
        <f t="shared" si="21"/>
        <v/>
      </c>
      <c r="S192" s="44" t="str">
        <f>IF(ISBLANK(B192),"",VLOOKUP(Table1[[#This Row],[Column1]],Modules!N:O,2,0))</f>
        <v/>
      </c>
      <c r="T192" s="44" t="str">
        <f t="shared" si="22"/>
        <v/>
      </c>
      <c r="U192" s="44" t="str">
        <f t="shared" si="23"/>
        <v/>
      </c>
    </row>
    <row r="193" spans="1:21">
      <c r="A193" s="3"/>
      <c r="B193" s="3"/>
      <c r="C193" s="3"/>
      <c r="D193" s="3"/>
      <c r="E193" s="5"/>
      <c r="F193" s="5"/>
      <c r="G193" s="5"/>
      <c r="H193" s="5"/>
      <c r="I193" s="5"/>
      <c r="J193" s="6"/>
      <c r="K193" s="3"/>
      <c r="L193" s="3"/>
      <c r="M193" s="40" t="str">
        <f t="shared" si="16"/>
        <v/>
      </c>
      <c r="N193" s="41" t="str">
        <f t="shared" si="17"/>
        <v/>
      </c>
      <c r="O193" s="41" t="str">
        <f t="shared" si="18"/>
        <v/>
      </c>
      <c r="P193" s="41" t="str">
        <f t="shared" si="19"/>
        <v/>
      </c>
      <c r="Q193" s="41" t="str">
        <f t="shared" si="20"/>
        <v/>
      </c>
      <c r="R193" s="43" t="str">
        <f t="shared" si="21"/>
        <v/>
      </c>
      <c r="S193" s="44" t="str">
        <f>IF(ISBLANK(B193),"",VLOOKUP(Table1[[#This Row],[Column1]],Modules!N:O,2,0))</f>
        <v/>
      </c>
      <c r="T193" s="44" t="str">
        <f t="shared" si="22"/>
        <v/>
      </c>
      <c r="U193" s="44" t="str">
        <f t="shared" si="23"/>
        <v/>
      </c>
    </row>
    <row r="194" spans="1:21">
      <c r="A194" s="3"/>
      <c r="B194" s="3"/>
      <c r="C194" s="3"/>
      <c r="D194" s="3"/>
      <c r="E194" s="5"/>
      <c r="F194" s="5"/>
      <c r="G194" s="5"/>
      <c r="H194" s="5"/>
      <c r="I194" s="5"/>
      <c r="J194" s="6"/>
      <c r="K194" s="3"/>
      <c r="L194" s="3"/>
      <c r="M194" s="40" t="str">
        <f t="shared" ref="M194:M251" si="24">IF(ISBLANK(B194),"",DATE(J194,H194,I194))</f>
        <v/>
      </c>
      <c r="N194" s="41" t="str">
        <f t="shared" ref="N194:N251" si="25">IF(ISBLANK(B194),"",9)</f>
        <v/>
      </c>
      <c r="O194" s="41" t="str">
        <f t="shared" ref="O194:O251" si="26">IF(E194="Yes",$E$1,"")</f>
        <v/>
      </c>
      <c r="P194" s="41" t="str">
        <f t="shared" ref="P194:P251" si="27">IF(F194="Yes",$F$1,"")</f>
        <v/>
      </c>
      <c r="Q194" s="41" t="str">
        <f t="shared" ref="Q194:Q251" si="28">IF(G194="Yes",$G$1,"")</f>
        <v/>
      </c>
      <c r="R194" s="43" t="str">
        <f t="shared" ref="R194:R251" si="29">_xlfn.TEXTJOIN(",",TRUE,O194:Q194)</f>
        <v/>
      </c>
      <c r="S194" s="44" t="str">
        <f>IF(ISBLANK(B194),"",VLOOKUP(Table1[[#This Row],[Column1]],Modules!N:O,2,0))</f>
        <v/>
      </c>
      <c r="T194" s="44" t="str">
        <f t="shared" ref="T194:T251" si="30">IF(ISBLANK(C194),"","yes")</f>
        <v/>
      </c>
      <c r="U194" s="44" t="str">
        <f t="shared" ref="U194:U251" si="31">IF(ISBLANK(B194),"","work")</f>
        <v/>
      </c>
    </row>
    <row r="195" spans="1:21">
      <c r="A195" s="3"/>
      <c r="B195" s="3"/>
      <c r="C195" s="3"/>
      <c r="D195" s="3"/>
      <c r="E195" s="5"/>
      <c r="F195" s="5"/>
      <c r="G195" s="5"/>
      <c r="H195" s="5"/>
      <c r="I195" s="5"/>
      <c r="J195" s="6"/>
      <c r="K195" s="3"/>
      <c r="L195" s="3"/>
      <c r="M195" s="40" t="str">
        <f t="shared" si="24"/>
        <v/>
      </c>
      <c r="N195" s="41" t="str">
        <f t="shared" si="25"/>
        <v/>
      </c>
      <c r="O195" s="41" t="str">
        <f t="shared" si="26"/>
        <v/>
      </c>
      <c r="P195" s="41" t="str">
        <f t="shared" si="27"/>
        <v/>
      </c>
      <c r="Q195" s="41" t="str">
        <f t="shared" si="28"/>
        <v/>
      </c>
      <c r="R195" s="43" t="str">
        <f t="shared" si="29"/>
        <v/>
      </c>
      <c r="S195" s="44" t="str">
        <f>IF(ISBLANK(B195),"",VLOOKUP(Table1[[#This Row],[Column1]],Modules!N:O,2,0))</f>
        <v/>
      </c>
      <c r="T195" s="44" t="str">
        <f t="shared" si="30"/>
        <v/>
      </c>
      <c r="U195" s="44" t="str">
        <f t="shared" si="31"/>
        <v/>
      </c>
    </row>
    <row r="196" spans="1:21">
      <c r="A196" s="3"/>
      <c r="B196" s="3"/>
      <c r="C196" s="3"/>
      <c r="D196" s="3"/>
      <c r="E196" s="5"/>
      <c r="F196" s="5"/>
      <c r="G196" s="5"/>
      <c r="H196" s="5"/>
      <c r="I196" s="5"/>
      <c r="J196" s="6"/>
      <c r="K196" s="3"/>
      <c r="L196" s="3"/>
      <c r="M196" s="40" t="str">
        <f t="shared" si="24"/>
        <v/>
      </c>
      <c r="N196" s="41" t="str">
        <f t="shared" si="25"/>
        <v/>
      </c>
      <c r="O196" s="41" t="str">
        <f t="shared" si="26"/>
        <v/>
      </c>
      <c r="P196" s="41" t="str">
        <f t="shared" si="27"/>
        <v/>
      </c>
      <c r="Q196" s="41" t="str">
        <f t="shared" si="28"/>
        <v/>
      </c>
      <c r="R196" s="43" t="str">
        <f t="shared" si="29"/>
        <v/>
      </c>
      <c r="S196" s="44" t="str">
        <f>IF(ISBLANK(B196),"",VLOOKUP(Table1[[#This Row],[Column1]],Modules!N:O,2,0))</f>
        <v/>
      </c>
      <c r="T196" s="44" t="str">
        <f t="shared" si="30"/>
        <v/>
      </c>
      <c r="U196" s="44" t="str">
        <f t="shared" si="31"/>
        <v/>
      </c>
    </row>
    <row r="197" spans="1:21">
      <c r="A197" s="3"/>
      <c r="B197" s="3"/>
      <c r="C197" s="3"/>
      <c r="D197" s="3"/>
      <c r="E197" s="5"/>
      <c r="F197" s="5"/>
      <c r="G197" s="5"/>
      <c r="H197" s="5"/>
      <c r="I197" s="5"/>
      <c r="J197" s="6"/>
      <c r="K197" s="3"/>
      <c r="L197" s="3"/>
      <c r="M197" s="40" t="str">
        <f t="shared" si="24"/>
        <v/>
      </c>
      <c r="N197" s="41" t="str">
        <f t="shared" si="25"/>
        <v/>
      </c>
      <c r="O197" s="41" t="str">
        <f t="shared" si="26"/>
        <v/>
      </c>
      <c r="P197" s="41" t="str">
        <f t="shared" si="27"/>
        <v/>
      </c>
      <c r="Q197" s="41" t="str">
        <f t="shared" si="28"/>
        <v/>
      </c>
      <c r="R197" s="43" t="str">
        <f t="shared" si="29"/>
        <v/>
      </c>
      <c r="S197" s="44" t="str">
        <f>IF(ISBLANK(B197),"",VLOOKUP(Table1[[#This Row],[Column1]],Modules!N:O,2,0))</f>
        <v/>
      </c>
      <c r="T197" s="44" t="str">
        <f t="shared" si="30"/>
        <v/>
      </c>
      <c r="U197" s="44" t="str">
        <f t="shared" si="31"/>
        <v/>
      </c>
    </row>
    <row r="198" spans="1:21">
      <c r="A198" s="3"/>
      <c r="B198" s="3"/>
      <c r="C198" s="3"/>
      <c r="D198" s="3"/>
      <c r="E198" s="5"/>
      <c r="F198" s="5"/>
      <c r="G198" s="5"/>
      <c r="H198" s="5"/>
      <c r="I198" s="5"/>
      <c r="J198" s="6"/>
      <c r="K198" s="3"/>
      <c r="L198" s="3"/>
      <c r="M198" s="40" t="str">
        <f t="shared" si="24"/>
        <v/>
      </c>
      <c r="N198" s="41" t="str">
        <f t="shared" si="25"/>
        <v/>
      </c>
      <c r="O198" s="41" t="str">
        <f t="shared" si="26"/>
        <v/>
      </c>
      <c r="P198" s="41" t="str">
        <f t="shared" si="27"/>
        <v/>
      </c>
      <c r="Q198" s="41" t="str">
        <f t="shared" si="28"/>
        <v/>
      </c>
      <c r="R198" s="43" t="str">
        <f t="shared" si="29"/>
        <v/>
      </c>
      <c r="S198" s="44" t="str">
        <f>IF(ISBLANK(B198),"",VLOOKUP(Table1[[#This Row],[Column1]],Modules!N:O,2,0))</f>
        <v/>
      </c>
      <c r="T198" s="44" t="str">
        <f t="shared" si="30"/>
        <v/>
      </c>
      <c r="U198" s="44" t="str">
        <f t="shared" si="31"/>
        <v/>
      </c>
    </row>
    <row r="199" spans="1:21">
      <c r="A199" s="3"/>
      <c r="B199" s="3"/>
      <c r="C199" s="3"/>
      <c r="D199" s="3"/>
      <c r="E199" s="5"/>
      <c r="F199" s="5"/>
      <c r="G199" s="5"/>
      <c r="H199" s="5"/>
      <c r="I199" s="5"/>
      <c r="J199" s="6"/>
      <c r="K199" s="3"/>
      <c r="L199" s="3"/>
      <c r="M199" s="40" t="str">
        <f t="shared" si="24"/>
        <v/>
      </c>
      <c r="N199" s="41" t="str">
        <f t="shared" si="25"/>
        <v/>
      </c>
      <c r="O199" s="41" t="str">
        <f t="shared" si="26"/>
        <v/>
      </c>
      <c r="P199" s="41" t="str">
        <f t="shared" si="27"/>
        <v/>
      </c>
      <c r="Q199" s="41" t="str">
        <f t="shared" si="28"/>
        <v/>
      </c>
      <c r="R199" s="43" t="str">
        <f t="shared" si="29"/>
        <v/>
      </c>
      <c r="S199" s="44" t="str">
        <f>IF(ISBLANK(B199),"",VLOOKUP(Table1[[#This Row],[Column1]],Modules!N:O,2,0))</f>
        <v/>
      </c>
      <c r="T199" s="44" t="str">
        <f t="shared" si="30"/>
        <v/>
      </c>
      <c r="U199" s="44" t="str">
        <f t="shared" si="31"/>
        <v/>
      </c>
    </row>
    <row r="200" spans="1:21">
      <c r="A200" s="3"/>
      <c r="B200" s="3"/>
      <c r="C200" s="3"/>
      <c r="D200" s="3"/>
      <c r="E200" s="5"/>
      <c r="F200" s="5"/>
      <c r="G200" s="5"/>
      <c r="H200" s="5"/>
      <c r="I200" s="5"/>
      <c r="J200" s="6"/>
      <c r="K200" s="3"/>
      <c r="L200" s="3"/>
      <c r="M200" s="40" t="str">
        <f t="shared" si="24"/>
        <v/>
      </c>
      <c r="N200" s="41" t="str">
        <f t="shared" si="25"/>
        <v/>
      </c>
      <c r="O200" s="41" t="str">
        <f t="shared" si="26"/>
        <v/>
      </c>
      <c r="P200" s="41" t="str">
        <f t="shared" si="27"/>
        <v/>
      </c>
      <c r="Q200" s="41" t="str">
        <f t="shared" si="28"/>
        <v/>
      </c>
      <c r="R200" s="43" t="str">
        <f t="shared" si="29"/>
        <v/>
      </c>
      <c r="S200" s="44" t="str">
        <f>IF(ISBLANK(B200),"",VLOOKUP(Table1[[#This Row],[Column1]],Modules!N:O,2,0))</f>
        <v/>
      </c>
      <c r="T200" s="44" t="str">
        <f t="shared" si="30"/>
        <v/>
      </c>
      <c r="U200" s="44" t="str">
        <f t="shared" si="31"/>
        <v/>
      </c>
    </row>
    <row r="201" spans="1:21">
      <c r="A201" s="3"/>
      <c r="B201" s="3"/>
      <c r="C201" s="3"/>
      <c r="D201" s="3"/>
      <c r="E201" s="5"/>
      <c r="F201" s="5"/>
      <c r="G201" s="5"/>
      <c r="H201" s="5"/>
      <c r="I201" s="5"/>
      <c r="J201" s="6"/>
      <c r="K201" s="3"/>
      <c r="L201" s="3"/>
      <c r="M201" s="40" t="str">
        <f t="shared" si="24"/>
        <v/>
      </c>
      <c r="N201" s="41" t="str">
        <f t="shared" si="25"/>
        <v/>
      </c>
      <c r="O201" s="41" t="str">
        <f t="shared" si="26"/>
        <v/>
      </c>
      <c r="P201" s="41" t="str">
        <f t="shared" si="27"/>
        <v/>
      </c>
      <c r="Q201" s="41" t="str">
        <f t="shared" si="28"/>
        <v/>
      </c>
      <c r="R201" s="43" t="str">
        <f t="shared" si="29"/>
        <v/>
      </c>
      <c r="S201" s="44" t="str">
        <f>IF(ISBLANK(B201),"",VLOOKUP(Table1[[#This Row],[Column1]],Modules!N:O,2,0))</f>
        <v/>
      </c>
      <c r="T201" s="44" t="str">
        <f t="shared" si="30"/>
        <v/>
      </c>
      <c r="U201" s="44" t="str">
        <f t="shared" si="31"/>
        <v/>
      </c>
    </row>
    <row r="202" spans="1:21">
      <c r="A202" s="3"/>
      <c r="B202" s="3"/>
      <c r="C202" s="3"/>
      <c r="D202" s="3"/>
      <c r="E202" s="5"/>
      <c r="F202" s="5"/>
      <c r="G202" s="5"/>
      <c r="H202" s="5"/>
      <c r="I202" s="5"/>
      <c r="J202" s="6"/>
      <c r="K202" s="3"/>
      <c r="L202" s="3"/>
      <c r="M202" s="40" t="str">
        <f t="shared" si="24"/>
        <v/>
      </c>
      <c r="N202" s="41" t="str">
        <f t="shared" si="25"/>
        <v/>
      </c>
      <c r="O202" s="41" t="str">
        <f t="shared" si="26"/>
        <v/>
      </c>
      <c r="P202" s="41" t="str">
        <f t="shared" si="27"/>
        <v/>
      </c>
      <c r="Q202" s="41" t="str">
        <f t="shared" si="28"/>
        <v/>
      </c>
      <c r="R202" s="43" t="str">
        <f t="shared" si="29"/>
        <v/>
      </c>
      <c r="S202" s="44" t="str">
        <f>IF(ISBLANK(B202),"",VLOOKUP(Table1[[#This Row],[Column1]],Modules!N:O,2,0))</f>
        <v/>
      </c>
      <c r="T202" s="44" t="str">
        <f t="shared" si="30"/>
        <v/>
      </c>
      <c r="U202" s="44" t="str">
        <f t="shared" si="31"/>
        <v/>
      </c>
    </row>
    <row r="203" spans="1:21">
      <c r="A203" s="3"/>
      <c r="B203" s="3"/>
      <c r="C203" s="3"/>
      <c r="D203" s="3"/>
      <c r="E203" s="5"/>
      <c r="F203" s="5"/>
      <c r="G203" s="5"/>
      <c r="H203" s="5"/>
      <c r="I203" s="5"/>
      <c r="J203" s="6"/>
      <c r="K203" s="3"/>
      <c r="L203" s="3"/>
      <c r="M203" s="40" t="str">
        <f t="shared" si="24"/>
        <v/>
      </c>
      <c r="N203" s="41" t="str">
        <f t="shared" si="25"/>
        <v/>
      </c>
      <c r="O203" s="41" t="str">
        <f t="shared" si="26"/>
        <v/>
      </c>
      <c r="P203" s="41" t="str">
        <f t="shared" si="27"/>
        <v/>
      </c>
      <c r="Q203" s="41" t="str">
        <f t="shared" si="28"/>
        <v/>
      </c>
      <c r="R203" s="43" t="str">
        <f t="shared" si="29"/>
        <v/>
      </c>
      <c r="S203" s="44" t="str">
        <f>IF(ISBLANK(B203),"",VLOOKUP(Table1[[#This Row],[Column1]],Modules!N:O,2,0))</f>
        <v/>
      </c>
      <c r="T203" s="44" t="str">
        <f t="shared" si="30"/>
        <v/>
      </c>
      <c r="U203" s="44" t="str">
        <f t="shared" si="31"/>
        <v/>
      </c>
    </row>
    <row r="204" spans="1:21">
      <c r="A204" s="3"/>
      <c r="B204" s="3"/>
      <c r="C204" s="3"/>
      <c r="D204" s="3"/>
      <c r="E204" s="5"/>
      <c r="F204" s="5"/>
      <c r="G204" s="5"/>
      <c r="H204" s="5"/>
      <c r="I204" s="5"/>
      <c r="J204" s="6"/>
      <c r="K204" s="3"/>
      <c r="L204" s="3"/>
      <c r="M204" s="40" t="str">
        <f t="shared" si="24"/>
        <v/>
      </c>
      <c r="N204" s="41" t="str">
        <f t="shared" si="25"/>
        <v/>
      </c>
      <c r="O204" s="41" t="str">
        <f t="shared" si="26"/>
        <v/>
      </c>
      <c r="P204" s="41" t="str">
        <f t="shared" si="27"/>
        <v/>
      </c>
      <c r="Q204" s="41" t="str">
        <f t="shared" si="28"/>
        <v/>
      </c>
      <c r="R204" s="43" t="str">
        <f t="shared" si="29"/>
        <v/>
      </c>
      <c r="S204" s="44" t="str">
        <f>IF(ISBLANK(B204),"",VLOOKUP(Table1[[#This Row],[Column1]],Modules!N:O,2,0))</f>
        <v/>
      </c>
      <c r="T204" s="44" t="str">
        <f t="shared" si="30"/>
        <v/>
      </c>
      <c r="U204" s="44" t="str">
        <f t="shared" si="31"/>
        <v/>
      </c>
    </row>
    <row r="205" spans="1:21">
      <c r="A205" s="3"/>
      <c r="B205" s="3"/>
      <c r="C205" s="3"/>
      <c r="D205" s="3"/>
      <c r="E205" s="5"/>
      <c r="F205" s="5"/>
      <c r="G205" s="5"/>
      <c r="H205" s="5"/>
      <c r="I205" s="5"/>
      <c r="J205" s="6"/>
      <c r="K205" s="3"/>
      <c r="L205" s="3"/>
      <c r="M205" s="40" t="str">
        <f t="shared" si="24"/>
        <v/>
      </c>
      <c r="N205" s="41" t="str">
        <f t="shared" si="25"/>
        <v/>
      </c>
      <c r="O205" s="41" t="str">
        <f t="shared" si="26"/>
        <v/>
      </c>
      <c r="P205" s="41" t="str">
        <f t="shared" si="27"/>
        <v/>
      </c>
      <c r="Q205" s="41" t="str">
        <f t="shared" si="28"/>
        <v/>
      </c>
      <c r="R205" s="43" t="str">
        <f t="shared" si="29"/>
        <v/>
      </c>
      <c r="S205" s="44" t="str">
        <f>IF(ISBLANK(B205),"",VLOOKUP(Table1[[#This Row],[Column1]],Modules!N:O,2,0))</f>
        <v/>
      </c>
      <c r="T205" s="44" t="str">
        <f t="shared" si="30"/>
        <v/>
      </c>
      <c r="U205" s="44" t="str">
        <f t="shared" si="31"/>
        <v/>
      </c>
    </row>
    <row r="206" spans="1:21">
      <c r="A206" s="3"/>
      <c r="B206" s="3"/>
      <c r="C206" s="3"/>
      <c r="D206" s="3"/>
      <c r="E206" s="5"/>
      <c r="F206" s="5"/>
      <c r="G206" s="5"/>
      <c r="H206" s="5"/>
      <c r="I206" s="5"/>
      <c r="J206" s="6"/>
      <c r="K206" s="3"/>
      <c r="L206" s="3"/>
      <c r="M206" s="40" t="str">
        <f t="shared" si="24"/>
        <v/>
      </c>
      <c r="N206" s="41" t="str">
        <f t="shared" si="25"/>
        <v/>
      </c>
      <c r="O206" s="41" t="str">
        <f t="shared" si="26"/>
        <v/>
      </c>
      <c r="P206" s="41" t="str">
        <f t="shared" si="27"/>
        <v/>
      </c>
      <c r="Q206" s="41" t="str">
        <f t="shared" si="28"/>
        <v/>
      </c>
      <c r="R206" s="43" t="str">
        <f t="shared" si="29"/>
        <v/>
      </c>
      <c r="S206" s="44" t="str">
        <f>IF(ISBLANK(B206),"",VLOOKUP(Table1[[#This Row],[Column1]],Modules!N:O,2,0))</f>
        <v/>
      </c>
      <c r="T206" s="44" t="str">
        <f t="shared" si="30"/>
        <v/>
      </c>
      <c r="U206" s="44" t="str">
        <f t="shared" si="31"/>
        <v/>
      </c>
    </row>
    <row r="207" spans="1:21">
      <c r="A207" s="3"/>
      <c r="B207" s="3"/>
      <c r="C207" s="3"/>
      <c r="D207" s="3"/>
      <c r="E207" s="5"/>
      <c r="F207" s="5"/>
      <c r="G207" s="5"/>
      <c r="H207" s="5"/>
      <c r="I207" s="5"/>
      <c r="J207" s="6"/>
      <c r="K207" s="3"/>
      <c r="L207" s="3"/>
      <c r="M207" s="40" t="str">
        <f t="shared" si="24"/>
        <v/>
      </c>
      <c r="N207" s="41" t="str">
        <f t="shared" si="25"/>
        <v/>
      </c>
      <c r="O207" s="41" t="str">
        <f t="shared" si="26"/>
        <v/>
      </c>
      <c r="P207" s="41" t="str">
        <f t="shared" si="27"/>
        <v/>
      </c>
      <c r="Q207" s="41" t="str">
        <f t="shared" si="28"/>
        <v/>
      </c>
      <c r="R207" s="43" t="str">
        <f t="shared" si="29"/>
        <v/>
      </c>
      <c r="S207" s="44" t="str">
        <f>IF(ISBLANK(B207),"",VLOOKUP(Table1[[#This Row],[Column1]],Modules!N:O,2,0))</f>
        <v/>
      </c>
      <c r="T207" s="44" t="str">
        <f t="shared" si="30"/>
        <v/>
      </c>
      <c r="U207" s="44" t="str">
        <f t="shared" si="31"/>
        <v/>
      </c>
    </row>
    <row r="208" spans="1:21">
      <c r="A208" s="3"/>
      <c r="B208" s="3"/>
      <c r="C208" s="3"/>
      <c r="D208" s="3"/>
      <c r="E208" s="5"/>
      <c r="F208" s="5"/>
      <c r="G208" s="5"/>
      <c r="H208" s="5"/>
      <c r="I208" s="5"/>
      <c r="J208" s="6"/>
      <c r="K208" s="3"/>
      <c r="L208" s="3"/>
      <c r="M208" s="40" t="str">
        <f t="shared" si="24"/>
        <v/>
      </c>
      <c r="N208" s="41" t="str">
        <f t="shared" si="25"/>
        <v/>
      </c>
      <c r="O208" s="41" t="str">
        <f t="shared" si="26"/>
        <v/>
      </c>
      <c r="P208" s="41" t="str">
        <f t="shared" si="27"/>
        <v/>
      </c>
      <c r="Q208" s="41" t="str">
        <f t="shared" si="28"/>
        <v/>
      </c>
      <c r="R208" s="43" t="str">
        <f t="shared" si="29"/>
        <v/>
      </c>
      <c r="S208" s="44" t="str">
        <f>IF(ISBLANK(B208),"",VLOOKUP(Table1[[#This Row],[Column1]],Modules!N:O,2,0))</f>
        <v/>
      </c>
      <c r="T208" s="44" t="str">
        <f t="shared" si="30"/>
        <v/>
      </c>
      <c r="U208" s="44" t="str">
        <f t="shared" si="31"/>
        <v/>
      </c>
    </row>
    <row r="209" spans="1:21">
      <c r="A209" s="3"/>
      <c r="B209" s="3"/>
      <c r="C209" s="3"/>
      <c r="D209" s="3"/>
      <c r="E209" s="5"/>
      <c r="F209" s="5"/>
      <c r="G209" s="5"/>
      <c r="H209" s="5"/>
      <c r="I209" s="5"/>
      <c r="J209" s="6"/>
      <c r="K209" s="3"/>
      <c r="L209" s="3"/>
      <c r="M209" s="40" t="str">
        <f t="shared" si="24"/>
        <v/>
      </c>
      <c r="N209" s="41" t="str">
        <f t="shared" si="25"/>
        <v/>
      </c>
      <c r="O209" s="41" t="str">
        <f t="shared" si="26"/>
        <v/>
      </c>
      <c r="P209" s="41" t="str">
        <f t="shared" si="27"/>
        <v/>
      </c>
      <c r="Q209" s="41" t="str">
        <f t="shared" si="28"/>
        <v/>
      </c>
      <c r="R209" s="43" t="str">
        <f t="shared" si="29"/>
        <v/>
      </c>
      <c r="S209" s="44" t="str">
        <f>IF(ISBLANK(B209),"",VLOOKUP(Table1[[#This Row],[Column1]],Modules!N:O,2,0))</f>
        <v/>
      </c>
      <c r="T209" s="44" t="str">
        <f t="shared" si="30"/>
        <v/>
      </c>
      <c r="U209" s="44" t="str">
        <f t="shared" si="31"/>
        <v/>
      </c>
    </row>
    <row r="210" spans="1:21">
      <c r="A210" s="3"/>
      <c r="B210" s="3"/>
      <c r="C210" s="3"/>
      <c r="D210" s="3"/>
      <c r="E210" s="5"/>
      <c r="F210" s="5"/>
      <c r="G210" s="5"/>
      <c r="H210" s="5"/>
      <c r="I210" s="5"/>
      <c r="J210" s="6"/>
      <c r="K210" s="3"/>
      <c r="L210" s="3"/>
      <c r="M210" s="40" t="str">
        <f t="shared" si="24"/>
        <v/>
      </c>
      <c r="N210" s="41" t="str">
        <f t="shared" si="25"/>
        <v/>
      </c>
      <c r="O210" s="41" t="str">
        <f t="shared" si="26"/>
        <v/>
      </c>
      <c r="P210" s="41" t="str">
        <f t="shared" si="27"/>
        <v/>
      </c>
      <c r="Q210" s="41" t="str">
        <f t="shared" si="28"/>
        <v/>
      </c>
      <c r="R210" s="43" t="str">
        <f t="shared" si="29"/>
        <v/>
      </c>
      <c r="S210" s="44" t="str">
        <f>IF(ISBLANK(B210),"",VLOOKUP(Table1[[#This Row],[Column1]],Modules!N:O,2,0))</f>
        <v/>
      </c>
      <c r="T210" s="44" t="str">
        <f t="shared" si="30"/>
        <v/>
      </c>
      <c r="U210" s="44" t="str">
        <f t="shared" si="31"/>
        <v/>
      </c>
    </row>
    <row r="211" spans="1:21">
      <c r="A211" s="3"/>
      <c r="B211" s="3"/>
      <c r="C211" s="3"/>
      <c r="D211" s="3"/>
      <c r="E211" s="5"/>
      <c r="F211" s="5"/>
      <c r="G211" s="5"/>
      <c r="H211" s="5"/>
      <c r="I211" s="5"/>
      <c r="J211" s="6"/>
      <c r="K211" s="3"/>
      <c r="L211" s="3"/>
      <c r="M211" s="40" t="str">
        <f t="shared" si="24"/>
        <v/>
      </c>
      <c r="N211" s="41" t="str">
        <f t="shared" si="25"/>
        <v/>
      </c>
      <c r="O211" s="41" t="str">
        <f t="shared" si="26"/>
        <v/>
      </c>
      <c r="P211" s="41" t="str">
        <f t="shared" si="27"/>
        <v/>
      </c>
      <c r="Q211" s="41" t="str">
        <f t="shared" si="28"/>
        <v/>
      </c>
      <c r="R211" s="43" t="str">
        <f t="shared" si="29"/>
        <v/>
      </c>
      <c r="S211" s="44" t="str">
        <f>IF(ISBLANK(B211),"",VLOOKUP(Table1[[#This Row],[Column1]],Modules!N:O,2,0))</f>
        <v/>
      </c>
      <c r="T211" s="44" t="str">
        <f t="shared" si="30"/>
        <v/>
      </c>
      <c r="U211" s="44" t="str">
        <f t="shared" si="31"/>
        <v/>
      </c>
    </row>
    <row r="212" spans="1:21">
      <c r="A212" s="3"/>
      <c r="B212" s="3"/>
      <c r="C212" s="3"/>
      <c r="D212" s="3"/>
      <c r="E212" s="5"/>
      <c r="F212" s="5"/>
      <c r="G212" s="5"/>
      <c r="H212" s="5"/>
      <c r="I212" s="5"/>
      <c r="J212" s="6"/>
      <c r="K212" s="3"/>
      <c r="L212" s="3"/>
      <c r="M212" s="40" t="str">
        <f t="shared" si="24"/>
        <v/>
      </c>
      <c r="N212" s="41" t="str">
        <f t="shared" si="25"/>
        <v/>
      </c>
      <c r="O212" s="41" t="str">
        <f t="shared" si="26"/>
        <v/>
      </c>
      <c r="P212" s="41" t="str">
        <f t="shared" si="27"/>
        <v/>
      </c>
      <c r="Q212" s="41" t="str">
        <f t="shared" si="28"/>
        <v/>
      </c>
      <c r="R212" s="43" t="str">
        <f t="shared" si="29"/>
        <v/>
      </c>
      <c r="S212" s="44" t="str">
        <f>IF(ISBLANK(B212),"",VLOOKUP(Table1[[#This Row],[Column1]],Modules!N:O,2,0))</f>
        <v/>
      </c>
      <c r="T212" s="44" t="str">
        <f t="shared" si="30"/>
        <v/>
      </c>
      <c r="U212" s="44" t="str">
        <f t="shared" si="31"/>
        <v/>
      </c>
    </row>
    <row r="213" spans="1:21">
      <c r="A213" s="3"/>
      <c r="B213" s="3"/>
      <c r="C213" s="3"/>
      <c r="D213" s="3"/>
      <c r="E213" s="5"/>
      <c r="F213" s="5"/>
      <c r="G213" s="5"/>
      <c r="H213" s="5"/>
      <c r="I213" s="5"/>
      <c r="J213" s="6"/>
      <c r="K213" s="3"/>
      <c r="L213" s="3"/>
      <c r="M213" s="40" t="str">
        <f t="shared" si="24"/>
        <v/>
      </c>
      <c r="N213" s="41" t="str">
        <f t="shared" si="25"/>
        <v/>
      </c>
      <c r="O213" s="41" t="str">
        <f t="shared" si="26"/>
        <v/>
      </c>
      <c r="P213" s="41" t="str">
        <f t="shared" si="27"/>
        <v/>
      </c>
      <c r="Q213" s="41" t="str">
        <f t="shared" si="28"/>
        <v/>
      </c>
      <c r="R213" s="43" t="str">
        <f t="shared" si="29"/>
        <v/>
      </c>
      <c r="S213" s="44" t="str">
        <f>IF(ISBLANK(B213),"",VLOOKUP(Table1[[#This Row],[Column1]],Modules!N:O,2,0))</f>
        <v/>
      </c>
      <c r="T213" s="44" t="str">
        <f t="shared" si="30"/>
        <v/>
      </c>
      <c r="U213" s="44" t="str">
        <f t="shared" si="31"/>
        <v/>
      </c>
    </row>
    <row r="214" spans="1:21">
      <c r="A214" s="3"/>
      <c r="B214" s="3"/>
      <c r="C214" s="3"/>
      <c r="D214" s="3"/>
      <c r="E214" s="5"/>
      <c r="F214" s="5"/>
      <c r="G214" s="5"/>
      <c r="H214" s="5"/>
      <c r="I214" s="5"/>
      <c r="J214" s="6"/>
      <c r="K214" s="3"/>
      <c r="L214" s="3"/>
      <c r="M214" s="40" t="str">
        <f t="shared" si="24"/>
        <v/>
      </c>
      <c r="N214" s="41" t="str">
        <f t="shared" si="25"/>
        <v/>
      </c>
      <c r="O214" s="41" t="str">
        <f t="shared" si="26"/>
        <v/>
      </c>
      <c r="P214" s="41" t="str">
        <f t="shared" si="27"/>
        <v/>
      </c>
      <c r="Q214" s="41" t="str">
        <f t="shared" si="28"/>
        <v/>
      </c>
      <c r="R214" s="43" t="str">
        <f t="shared" si="29"/>
        <v/>
      </c>
      <c r="S214" s="44" t="str">
        <f>IF(ISBLANK(B214),"",VLOOKUP(Table1[[#This Row],[Column1]],Modules!N:O,2,0))</f>
        <v/>
      </c>
      <c r="T214" s="44" t="str">
        <f t="shared" si="30"/>
        <v/>
      </c>
      <c r="U214" s="44" t="str">
        <f t="shared" si="31"/>
        <v/>
      </c>
    </row>
    <row r="215" spans="1:21">
      <c r="A215" s="3"/>
      <c r="B215" s="3"/>
      <c r="C215" s="3"/>
      <c r="D215" s="3"/>
      <c r="E215" s="5"/>
      <c r="F215" s="5"/>
      <c r="G215" s="5"/>
      <c r="H215" s="5"/>
      <c r="I215" s="5"/>
      <c r="J215" s="6"/>
      <c r="K215" s="3"/>
      <c r="L215" s="3"/>
      <c r="M215" s="40" t="str">
        <f t="shared" si="24"/>
        <v/>
      </c>
      <c r="N215" s="41" t="str">
        <f t="shared" si="25"/>
        <v/>
      </c>
      <c r="O215" s="41" t="str">
        <f t="shared" si="26"/>
        <v/>
      </c>
      <c r="P215" s="41" t="str">
        <f t="shared" si="27"/>
        <v/>
      </c>
      <c r="Q215" s="41" t="str">
        <f t="shared" si="28"/>
        <v/>
      </c>
      <c r="R215" s="43" t="str">
        <f t="shared" si="29"/>
        <v/>
      </c>
      <c r="S215" s="44" t="str">
        <f>IF(ISBLANK(B215),"",VLOOKUP(Table1[[#This Row],[Column1]],Modules!N:O,2,0))</f>
        <v/>
      </c>
      <c r="T215" s="44" t="str">
        <f t="shared" si="30"/>
        <v/>
      </c>
      <c r="U215" s="44" t="str">
        <f t="shared" si="31"/>
        <v/>
      </c>
    </row>
    <row r="216" spans="1:21">
      <c r="A216" s="3"/>
      <c r="B216" s="3"/>
      <c r="C216" s="3"/>
      <c r="D216" s="3"/>
      <c r="E216" s="5"/>
      <c r="F216" s="5"/>
      <c r="G216" s="5"/>
      <c r="H216" s="5"/>
      <c r="I216" s="5"/>
      <c r="J216" s="6"/>
      <c r="K216" s="3"/>
      <c r="L216" s="3"/>
      <c r="M216" s="40" t="str">
        <f t="shared" si="24"/>
        <v/>
      </c>
      <c r="N216" s="41" t="str">
        <f t="shared" si="25"/>
        <v/>
      </c>
      <c r="O216" s="41" t="str">
        <f t="shared" si="26"/>
        <v/>
      </c>
      <c r="P216" s="41" t="str">
        <f t="shared" si="27"/>
        <v/>
      </c>
      <c r="Q216" s="41" t="str">
        <f t="shared" si="28"/>
        <v/>
      </c>
      <c r="R216" s="43" t="str">
        <f t="shared" si="29"/>
        <v/>
      </c>
      <c r="S216" s="44" t="str">
        <f>IF(ISBLANK(B216),"",VLOOKUP(Table1[[#This Row],[Column1]],Modules!N:O,2,0))</f>
        <v/>
      </c>
      <c r="T216" s="44" t="str">
        <f t="shared" si="30"/>
        <v/>
      </c>
      <c r="U216" s="44" t="str">
        <f t="shared" si="31"/>
        <v/>
      </c>
    </row>
    <row r="217" spans="1:21">
      <c r="A217" s="3"/>
      <c r="B217" s="3"/>
      <c r="C217" s="3"/>
      <c r="D217" s="3"/>
      <c r="E217" s="5"/>
      <c r="F217" s="5"/>
      <c r="G217" s="5"/>
      <c r="H217" s="5"/>
      <c r="I217" s="5"/>
      <c r="J217" s="6"/>
      <c r="K217" s="3"/>
      <c r="L217" s="3"/>
      <c r="M217" s="40" t="str">
        <f t="shared" si="24"/>
        <v/>
      </c>
      <c r="N217" s="41" t="str">
        <f t="shared" si="25"/>
        <v/>
      </c>
      <c r="O217" s="41" t="str">
        <f t="shared" si="26"/>
        <v/>
      </c>
      <c r="P217" s="41" t="str">
        <f t="shared" si="27"/>
        <v/>
      </c>
      <c r="Q217" s="41" t="str">
        <f t="shared" si="28"/>
        <v/>
      </c>
      <c r="R217" s="43" t="str">
        <f t="shared" si="29"/>
        <v/>
      </c>
      <c r="S217" s="44" t="str">
        <f>IF(ISBLANK(B217),"",VLOOKUP(Table1[[#This Row],[Column1]],Modules!N:O,2,0))</f>
        <v/>
      </c>
      <c r="T217" s="44" t="str">
        <f t="shared" si="30"/>
        <v/>
      </c>
      <c r="U217" s="44" t="str">
        <f t="shared" si="31"/>
        <v/>
      </c>
    </row>
    <row r="218" spans="1:21">
      <c r="A218" s="3"/>
      <c r="B218" s="3"/>
      <c r="C218" s="3"/>
      <c r="D218" s="3"/>
      <c r="E218" s="5"/>
      <c r="F218" s="5"/>
      <c r="G218" s="5"/>
      <c r="H218" s="5"/>
      <c r="I218" s="5"/>
      <c r="J218" s="6"/>
      <c r="K218" s="3"/>
      <c r="L218" s="3"/>
      <c r="M218" s="40" t="str">
        <f t="shared" si="24"/>
        <v/>
      </c>
      <c r="N218" s="41" t="str">
        <f t="shared" si="25"/>
        <v/>
      </c>
      <c r="O218" s="41" t="str">
        <f t="shared" si="26"/>
        <v/>
      </c>
      <c r="P218" s="41" t="str">
        <f t="shared" si="27"/>
        <v/>
      </c>
      <c r="Q218" s="41" t="str">
        <f t="shared" si="28"/>
        <v/>
      </c>
      <c r="R218" s="43" t="str">
        <f t="shared" si="29"/>
        <v/>
      </c>
      <c r="S218" s="44" t="str">
        <f>IF(ISBLANK(B218),"",VLOOKUP(Table1[[#This Row],[Column1]],Modules!N:O,2,0))</f>
        <v/>
      </c>
      <c r="T218" s="44" t="str">
        <f t="shared" si="30"/>
        <v/>
      </c>
      <c r="U218" s="44" t="str">
        <f t="shared" si="31"/>
        <v/>
      </c>
    </row>
    <row r="219" spans="1:21">
      <c r="A219" s="3"/>
      <c r="B219" s="3"/>
      <c r="C219" s="3"/>
      <c r="D219" s="3"/>
      <c r="E219" s="5"/>
      <c r="F219" s="5"/>
      <c r="G219" s="5"/>
      <c r="H219" s="5"/>
      <c r="I219" s="5"/>
      <c r="J219" s="6"/>
      <c r="K219" s="3"/>
      <c r="L219" s="3"/>
      <c r="M219" s="40" t="str">
        <f t="shared" si="24"/>
        <v/>
      </c>
      <c r="N219" s="41" t="str">
        <f t="shared" si="25"/>
        <v/>
      </c>
      <c r="O219" s="41" t="str">
        <f t="shared" si="26"/>
        <v/>
      </c>
      <c r="P219" s="41" t="str">
        <f t="shared" si="27"/>
        <v/>
      </c>
      <c r="Q219" s="41" t="str">
        <f t="shared" si="28"/>
        <v/>
      </c>
      <c r="R219" s="43" t="str">
        <f t="shared" si="29"/>
        <v/>
      </c>
      <c r="S219" s="44" t="str">
        <f>IF(ISBLANK(B219),"",VLOOKUP(Table1[[#This Row],[Column1]],Modules!N:O,2,0))</f>
        <v/>
      </c>
      <c r="T219" s="44" t="str">
        <f t="shared" si="30"/>
        <v/>
      </c>
      <c r="U219" s="44" t="str">
        <f t="shared" si="31"/>
        <v/>
      </c>
    </row>
    <row r="220" spans="1:21">
      <c r="A220" s="3"/>
      <c r="B220" s="3"/>
      <c r="C220" s="3"/>
      <c r="D220" s="3"/>
      <c r="E220" s="5"/>
      <c r="F220" s="5"/>
      <c r="G220" s="5"/>
      <c r="H220" s="5"/>
      <c r="I220" s="5"/>
      <c r="J220" s="6"/>
      <c r="K220" s="3"/>
      <c r="L220" s="3"/>
      <c r="M220" s="40" t="str">
        <f t="shared" si="24"/>
        <v/>
      </c>
      <c r="N220" s="41" t="str">
        <f t="shared" si="25"/>
        <v/>
      </c>
      <c r="O220" s="41" t="str">
        <f t="shared" si="26"/>
        <v/>
      </c>
      <c r="P220" s="41" t="str">
        <f t="shared" si="27"/>
        <v/>
      </c>
      <c r="Q220" s="41" t="str">
        <f t="shared" si="28"/>
        <v/>
      </c>
      <c r="R220" s="43" t="str">
        <f t="shared" si="29"/>
        <v/>
      </c>
      <c r="S220" s="44" t="str">
        <f>IF(ISBLANK(B220),"",VLOOKUP(Table1[[#This Row],[Column1]],Modules!N:O,2,0))</f>
        <v/>
      </c>
      <c r="T220" s="44" t="str">
        <f t="shared" si="30"/>
        <v/>
      </c>
      <c r="U220" s="44" t="str">
        <f t="shared" si="31"/>
        <v/>
      </c>
    </row>
    <row r="221" spans="1:21">
      <c r="A221" s="3"/>
      <c r="B221" s="3"/>
      <c r="C221" s="3"/>
      <c r="D221" s="3"/>
      <c r="E221" s="5"/>
      <c r="F221" s="5"/>
      <c r="G221" s="5"/>
      <c r="H221" s="5"/>
      <c r="I221" s="5"/>
      <c r="J221" s="6"/>
      <c r="K221" s="3"/>
      <c r="L221" s="3"/>
      <c r="M221" s="40" t="str">
        <f t="shared" si="24"/>
        <v/>
      </c>
      <c r="N221" s="41" t="str">
        <f t="shared" si="25"/>
        <v/>
      </c>
      <c r="O221" s="41" t="str">
        <f t="shared" si="26"/>
        <v/>
      </c>
      <c r="P221" s="41" t="str">
        <f t="shared" si="27"/>
        <v/>
      </c>
      <c r="Q221" s="41" t="str">
        <f t="shared" si="28"/>
        <v/>
      </c>
      <c r="R221" s="43" t="str">
        <f t="shared" si="29"/>
        <v/>
      </c>
      <c r="S221" s="44" t="str">
        <f>IF(ISBLANK(B221),"",VLOOKUP(Table1[[#This Row],[Column1]],Modules!N:O,2,0))</f>
        <v/>
      </c>
      <c r="T221" s="44" t="str">
        <f t="shared" si="30"/>
        <v/>
      </c>
      <c r="U221" s="44" t="str">
        <f t="shared" si="31"/>
        <v/>
      </c>
    </row>
    <row r="222" spans="1:21">
      <c r="A222" s="3"/>
      <c r="B222" s="3"/>
      <c r="C222" s="3"/>
      <c r="D222" s="3"/>
      <c r="E222" s="5"/>
      <c r="F222" s="5"/>
      <c r="G222" s="5"/>
      <c r="H222" s="5"/>
      <c r="I222" s="5"/>
      <c r="J222" s="6"/>
      <c r="K222" s="3"/>
      <c r="L222" s="3"/>
      <c r="M222" s="40" t="str">
        <f t="shared" si="24"/>
        <v/>
      </c>
      <c r="N222" s="41" t="str">
        <f t="shared" si="25"/>
        <v/>
      </c>
      <c r="O222" s="41" t="str">
        <f t="shared" si="26"/>
        <v/>
      </c>
      <c r="P222" s="41" t="str">
        <f t="shared" si="27"/>
        <v/>
      </c>
      <c r="Q222" s="41" t="str">
        <f t="shared" si="28"/>
        <v/>
      </c>
      <c r="R222" s="43" t="str">
        <f t="shared" si="29"/>
        <v/>
      </c>
      <c r="S222" s="44" t="str">
        <f>IF(ISBLANK(B222),"",VLOOKUP(Table1[[#This Row],[Column1]],Modules!N:O,2,0))</f>
        <v/>
      </c>
      <c r="T222" s="44" t="str">
        <f t="shared" si="30"/>
        <v/>
      </c>
      <c r="U222" s="44" t="str">
        <f t="shared" si="31"/>
        <v/>
      </c>
    </row>
    <row r="223" spans="1:21">
      <c r="A223" s="3"/>
      <c r="B223" s="3"/>
      <c r="C223" s="3"/>
      <c r="D223" s="3"/>
      <c r="E223" s="5"/>
      <c r="F223" s="5"/>
      <c r="G223" s="5"/>
      <c r="H223" s="5"/>
      <c r="I223" s="5"/>
      <c r="J223" s="6"/>
      <c r="K223" s="3"/>
      <c r="L223" s="3"/>
      <c r="M223" s="40" t="str">
        <f t="shared" si="24"/>
        <v/>
      </c>
      <c r="N223" s="41" t="str">
        <f t="shared" si="25"/>
        <v/>
      </c>
      <c r="O223" s="41" t="str">
        <f t="shared" si="26"/>
        <v/>
      </c>
      <c r="P223" s="41" t="str">
        <f t="shared" si="27"/>
        <v/>
      </c>
      <c r="Q223" s="41" t="str">
        <f t="shared" si="28"/>
        <v/>
      </c>
      <c r="R223" s="43" t="str">
        <f t="shared" si="29"/>
        <v/>
      </c>
      <c r="S223" s="44" t="str">
        <f>IF(ISBLANK(B223),"",VLOOKUP(Table1[[#This Row],[Column1]],Modules!N:O,2,0))</f>
        <v/>
      </c>
      <c r="T223" s="44" t="str">
        <f t="shared" si="30"/>
        <v/>
      </c>
      <c r="U223" s="44" t="str">
        <f t="shared" si="31"/>
        <v/>
      </c>
    </row>
    <row r="224" spans="1:21">
      <c r="A224" s="3"/>
      <c r="B224" s="3"/>
      <c r="C224" s="3"/>
      <c r="D224" s="3"/>
      <c r="E224" s="5"/>
      <c r="F224" s="5"/>
      <c r="G224" s="5"/>
      <c r="H224" s="5"/>
      <c r="I224" s="5"/>
      <c r="J224" s="6"/>
      <c r="K224" s="3"/>
      <c r="L224" s="3"/>
      <c r="M224" s="40" t="str">
        <f t="shared" si="24"/>
        <v/>
      </c>
      <c r="N224" s="41" t="str">
        <f t="shared" si="25"/>
        <v/>
      </c>
      <c r="O224" s="41" t="str">
        <f t="shared" si="26"/>
        <v/>
      </c>
      <c r="P224" s="41" t="str">
        <f t="shared" si="27"/>
        <v/>
      </c>
      <c r="Q224" s="41" t="str">
        <f t="shared" si="28"/>
        <v/>
      </c>
      <c r="R224" s="43" t="str">
        <f t="shared" si="29"/>
        <v/>
      </c>
      <c r="S224" s="44" t="str">
        <f>IF(ISBLANK(B224),"",VLOOKUP(Table1[[#This Row],[Column1]],Modules!N:O,2,0))</f>
        <v/>
      </c>
      <c r="T224" s="44" t="str">
        <f t="shared" si="30"/>
        <v/>
      </c>
      <c r="U224" s="44" t="str">
        <f t="shared" si="31"/>
        <v/>
      </c>
    </row>
    <row r="225" spans="1:21">
      <c r="A225" s="3"/>
      <c r="B225" s="3"/>
      <c r="C225" s="3"/>
      <c r="D225" s="3"/>
      <c r="E225" s="5"/>
      <c r="F225" s="5"/>
      <c r="G225" s="5"/>
      <c r="H225" s="5"/>
      <c r="I225" s="5"/>
      <c r="J225" s="6"/>
      <c r="K225" s="3"/>
      <c r="L225" s="3"/>
      <c r="M225" s="40" t="str">
        <f t="shared" si="24"/>
        <v/>
      </c>
      <c r="N225" s="41" t="str">
        <f t="shared" si="25"/>
        <v/>
      </c>
      <c r="O225" s="41" t="str">
        <f t="shared" si="26"/>
        <v/>
      </c>
      <c r="P225" s="41" t="str">
        <f t="shared" si="27"/>
        <v/>
      </c>
      <c r="Q225" s="41" t="str">
        <f t="shared" si="28"/>
        <v/>
      </c>
      <c r="R225" s="43" t="str">
        <f t="shared" si="29"/>
        <v/>
      </c>
      <c r="S225" s="44" t="str">
        <f>IF(ISBLANK(B225),"",VLOOKUP(Table1[[#This Row],[Column1]],Modules!N:O,2,0))</f>
        <v/>
      </c>
      <c r="T225" s="44" t="str">
        <f t="shared" si="30"/>
        <v/>
      </c>
      <c r="U225" s="44" t="str">
        <f t="shared" si="31"/>
        <v/>
      </c>
    </row>
    <row r="226" spans="1:21">
      <c r="A226" s="3"/>
      <c r="B226" s="3"/>
      <c r="C226" s="3"/>
      <c r="D226" s="3"/>
      <c r="E226" s="5"/>
      <c r="F226" s="5"/>
      <c r="G226" s="5"/>
      <c r="H226" s="5"/>
      <c r="I226" s="5"/>
      <c r="J226" s="6"/>
      <c r="K226" s="3"/>
      <c r="L226" s="3"/>
      <c r="M226" s="40" t="str">
        <f t="shared" si="24"/>
        <v/>
      </c>
      <c r="N226" s="41" t="str">
        <f t="shared" si="25"/>
        <v/>
      </c>
      <c r="O226" s="41" t="str">
        <f t="shared" si="26"/>
        <v/>
      </c>
      <c r="P226" s="41" t="str">
        <f t="shared" si="27"/>
        <v/>
      </c>
      <c r="Q226" s="41" t="str">
        <f t="shared" si="28"/>
        <v/>
      </c>
      <c r="R226" s="43" t="str">
        <f t="shared" si="29"/>
        <v/>
      </c>
      <c r="S226" s="44" t="str">
        <f>IF(ISBLANK(B226),"",VLOOKUP(Table1[[#This Row],[Column1]],Modules!N:O,2,0))</f>
        <v/>
      </c>
      <c r="T226" s="44" t="str">
        <f t="shared" si="30"/>
        <v/>
      </c>
      <c r="U226" s="44" t="str">
        <f t="shared" si="31"/>
        <v/>
      </c>
    </row>
    <row r="227" spans="1:21">
      <c r="A227" s="3"/>
      <c r="B227" s="3"/>
      <c r="C227" s="3"/>
      <c r="D227" s="3"/>
      <c r="E227" s="5"/>
      <c r="F227" s="5"/>
      <c r="G227" s="5"/>
      <c r="H227" s="5"/>
      <c r="I227" s="5"/>
      <c r="J227" s="6"/>
      <c r="K227" s="3"/>
      <c r="L227" s="3"/>
      <c r="M227" s="40" t="str">
        <f t="shared" si="24"/>
        <v/>
      </c>
      <c r="N227" s="41" t="str">
        <f t="shared" si="25"/>
        <v/>
      </c>
      <c r="O227" s="41" t="str">
        <f t="shared" si="26"/>
        <v/>
      </c>
      <c r="P227" s="41" t="str">
        <f t="shared" si="27"/>
        <v/>
      </c>
      <c r="Q227" s="41" t="str">
        <f t="shared" si="28"/>
        <v/>
      </c>
      <c r="R227" s="43" t="str">
        <f t="shared" si="29"/>
        <v/>
      </c>
      <c r="S227" s="44" t="str">
        <f>IF(ISBLANK(B227),"",VLOOKUP(Table1[[#This Row],[Column1]],Modules!N:O,2,0))</f>
        <v/>
      </c>
      <c r="T227" s="44" t="str">
        <f t="shared" si="30"/>
        <v/>
      </c>
      <c r="U227" s="44" t="str">
        <f t="shared" si="31"/>
        <v/>
      </c>
    </row>
    <row r="228" spans="1:21">
      <c r="A228" s="3"/>
      <c r="B228" s="3"/>
      <c r="C228" s="3"/>
      <c r="D228" s="3"/>
      <c r="E228" s="5"/>
      <c r="F228" s="5"/>
      <c r="G228" s="5"/>
      <c r="H228" s="5"/>
      <c r="I228" s="5"/>
      <c r="J228" s="6"/>
      <c r="K228" s="3"/>
      <c r="L228" s="3"/>
      <c r="M228" s="40" t="str">
        <f t="shared" si="24"/>
        <v/>
      </c>
      <c r="N228" s="41" t="str">
        <f t="shared" si="25"/>
        <v/>
      </c>
      <c r="O228" s="41" t="str">
        <f t="shared" si="26"/>
        <v/>
      </c>
      <c r="P228" s="41" t="str">
        <f t="shared" si="27"/>
        <v/>
      </c>
      <c r="Q228" s="41" t="str">
        <f t="shared" si="28"/>
        <v/>
      </c>
      <c r="R228" s="43" t="str">
        <f t="shared" si="29"/>
        <v/>
      </c>
      <c r="S228" s="44" t="str">
        <f>IF(ISBLANK(B228),"",VLOOKUP(Table1[[#This Row],[Column1]],Modules!N:O,2,0))</f>
        <v/>
      </c>
      <c r="T228" s="44" t="str">
        <f t="shared" si="30"/>
        <v/>
      </c>
      <c r="U228" s="44" t="str">
        <f t="shared" si="31"/>
        <v/>
      </c>
    </row>
    <row r="229" spans="1:21">
      <c r="A229" s="3"/>
      <c r="B229" s="3"/>
      <c r="C229" s="3"/>
      <c r="D229" s="3"/>
      <c r="E229" s="5"/>
      <c r="F229" s="5"/>
      <c r="G229" s="5"/>
      <c r="H229" s="5"/>
      <c r="I229" s="5"/>
      <c r="J229" s="6"/>
      <c r="K229" s="3"/>
      <c r="L229" s="3"/>
      <c r="M229" s="40" t="str">
        <f t="shared" si="24"/>
        <v/>
      </c>
      <c r="N229" s="41" t="str">
        <f t="shared" si="25"/>
        <v/>
      </c>
      <c r="O229" s="41" t="str">
        <f t="shared" si="26"/>
        <v/>
      </c>
      <c r="P229" s="41" t="str">
        <f t="shared" si="27"/>
        <v/>
      </c>
      <c r="Q229" s="41" t="str">
        <f t="shared" si="28"/>
        <v/>
      </c>
      <c r="R229" s="43" t="str">
        <f t="shared" si="29"/>
        <v/>
      </c>
      <c r="S229" s="44" t="str">
        <f>IF(ISBLANK(B229),"",VLOOKUP(Table1[[#This Row],[Column1]],Modules!N:O,2,0))</f>
        <v/>
      </c>
      <c r="T229" s="44" t="str">
        <f t="shared" si="30"/>
        <v/>
      </c>
      <c r="U229" s="44" t="str">
        <f t="shared" si="31"/>
        <v/>
      </c>
    </row>
    <row r="230" spans="1:21">
      <c r="A230" s="3"/>
      <c r="B230" s="3"/>
      <c r="C230" s="3"/>
      <c r="D230" s="3"/>
      <c r="E230" s="5"/>
      <c r="F230" s="5"/>
      <c r="G230" s="5"/>
      <c r="H230" s="5"/>
      <c r="I230" s="5"/>
      <c r="J230" s="6"/>
      <c r="K230" s="3"/>
      <c r="L230" s="3"/>
      <c r="M230" s="40" t="str">
        <f t="shared" si="24"/>
        <v/>
      </c>
      <c r="N230" s="41" t="str">
        <f t="shared" si="25"/>
        <v/>
      </c>
      <c r="O230" s="41" t="str">
        <f t="shared" si="26"/>
        <v/>
      </c>
      <c r="P230" s="41" t="str">
        <f t="shared" si="27"/>
        <v/>
      </c>
      <c r="Q230" s="41" t="str">
        <f t="shared" si="28"/>
        <v/>
      </c>
      <c r="R230" s="43" t="str">
        <f t="shared" si="29"/>
        <v/>
      </c>
      <c r="S230" s="44" t="str">
        <f>IF(ISBLANK(B230),"",VLOOKUP(Table1[[#This Row],[Column1]],Modules!N:O,2,0))</f>
        <v/>
      </c>
      <c r="T230" s="44" t="str">
        <f t="shared" si="30"/>
        <v/>
      </c>
      <c r="U230" s="44" t="str">
        <f t="shared" si="31"/>
        <v/>
      </c>
    </row>
    <row r="231" spans="1:21">
      <c r="A231" s="3"/>
      <c r="B231" s="3"/>
      <c r="C231" s="3"/>
      <c r="D231" s="3"/>
      <c r="E231" s="5"/>
      <c r="F231" s="5"/>
      <c r="G231" s="5"/>
      <c r="H231" s="5"/>
      <c r="I231" s="5"/>
      <c r="J231" s="6"/>
      <c r="K231" s="3"/>
      <c r="L231" s="3"/>
      <c r="M231" s="40" t="str">
        <f t="shared" si="24"/>
        <v/>
      </c>
      <c r="N231" s="41" t="str">
        <f t="shared" si="25"/>
        <v/>
      </c>
      <c r="O231" s="41" t="str">
        <f t="shared" si="26"/>
        <v/>
      </c>
      <c r="P231" s="41" t="str">
        <f t="shared" si="27"/>
        <v/>
      </c>
      <c r="Q231" s="41" t="str">
        <f t="shared" si="28"/>
        <v/>
      </c>
      <c r="R231" s="43" t="str">
        <f t="shared" si="29"/>
        <v/>
      </c>
      <c r="S231" s="44" t="str">
        <f>IF(ISBLANK(B231),"",VLOOKUP(Table1[[#This Row],[Column1]],Modules!N:O,2,0))</f>
        <v/>
      </c>
      <c r="T231" s="44" t="str">
        <f t="shared" si="30"/>
        <v/>
      </c>
      <c r="U231" s="44" t="str">
        <f t="shared" si="31"/>
        <v/>
      </c>
    </row>
    <row r="232" spans="1:21">
      <c r="A232" s="3"/>
      <c r="B232" s="3"/>
      <c r="C232" s="3"/>
      <c r="D232" s="3"/>
      <c r="E232" s="5"/>
      <c r="F232" s="5"/>
      <c r="G232" s="5"/>
      <c r="H232" s="5"/>
      <c r="I232" s="5"/>
      <c r="J232" s="6"/>
      <c r="K232" s="3"/>
      <c r="L232" s="3"/>
      <c r="M232" s="40" t="str">
        <f t="shared" si="24"/>
        <v/>
      </c>
      <c r="N232" s="41" t="str">
        <f t="shared" si="25"/>
        <v/>
      </c>
      <c r="O232" s="41" t="str">
        <f t="shared" si="26"/>
        <v/>
      </c>
      <c r="P232" s="41" t="str">
        <f t="shared" si="27"/>
        <v/>
      </c>
      <c r="Q232" s="41" t="str">
        <f t="shared" si="28"/>
        <v/>
      </c>
      <c r="R232" s="43" t="str">
        <f t="shared" si="29"/>
        <v/>
      </c>
      <c r="S232" s="44" t="str">
        <f>IF(ISBLANK(B232),"",VLOOKUP(Table1[[#This Row],[Column1]],Modules!N:O,2,0))</f>
        <v/>
      </c>
      <c r="T232" s="44" t="str">
        <f t="shared" si="30"/>
        <v/>
      </c>
      <c r="U232" s="44" t="str">
        <f t="shared" si="31"/>
        <v/>
      </c>
    </row>
    <row r="233" spans="1:21">
      <c r="A233" s="3"/>
      <c r="B233" s="3"/>
      <c r="C233" s="3"/>
      <c r="D233" s="3"/>
      <c r="E233" s="5"/>
      <c r="F233" s="5"/>
      <c r="G233" s="5"/>
      <c r="H233" s="5"/>
      <c r="I233" s="5"/>
      <c r="J233" s="6"/>
      <c r="K233" s="3"/>
      <c r="L233" s="3"/>
      <c r="M233" s="40" t="str">
        <f t="shared" si="24"/>
        <v/>
      </c>
      <c r="N233" s="41" t="str">
        <f t="shared" si="25"/>
        <v/>
      </c>
      <c r="O233" s="41" t="str">
        <f t="shared" si="26"/>
        <v/>
      </c>
      <c r="P233" s="41" t="str">
        <f t="shared" si="27"/>
        <v/>
      </c>
      <c r="Q233" s="41" t="str">
        <f t="shared" si="28"/>
        <v/>
      </c>
      <c r="R233" s="43" t="str">
        <f t="shared" si="29"/>
        <v/>
      </c>
      <c r="S233" s="44" t="str">
        <f>IF(ISBLANK(B233),"",VLOOKUP(Table1[[#This Row],[Column1]],Modules!N:O,2,0))</f>
        <v/>
      </c>
      <c r="T233" s="44" t="str">
        <f t="shared" si="30"/>
        <v/>
      </c>
      <c r="U233" s="44" t="str">
        <f t="shared" si="31"/>
        <v/>
      </c>
    </row>
    <row r="234" spans="1:21">
      <c r="A234" s="3"/>
      <c r="B234" s="3"/>
      <c r="C234" s="3"/>
      <c r="D234" s="3"/>
      <c r="E234" s="5"/>
      <c r="F234" s="5"/>
      <c r="G234" s="5"/>
      <c r="H234" s="5"/>
      <c r="I234" s="5"/>
      <c r="J234" s="6"/>
      <c r="K234" s="3"/>
      <c r="L234" s="3"/>
      <c r="M234" s="40" t="str">
        <f t="shared" si="24"/>
        <v/>
      </c>
      <c r="N234" s="41" t="str">
        <f t="shared" si="25"/>
        <v/>
      </c>
      <c r="O234" s="41" t="str">
        <f t="shared" si="26"/>
        <v/>
      </c>
      <c r="P234" s="41" t="str">
        <f t="shared" si="27"/>
        <v/>
      </c>
      <c r="Q234" s="41" t="str">
        <f t="shared" si="28"/>
        <v/>
      </c>
      <c r="R234" s="43" t="str">
        <f t="shared" si="29"/>
        <v/>
      </c>
      <c r="S234" s="44" t="str">
        <f>IF(ISBLANK(B234),"",VLOOKUP(Table1[[#This Row],[Column1]],Modules!N:O,2,0))</f>
        <v/>
      </c>
      <c r="T234" s="44" t="str">
        <f t="shared" si="30"/>
        <v/>
      </c>
      <c r="U234" s="44" t="str">
        <f t="shared" si="31"/>
        <v/>
      </c>
    </row>
    <row r="235" spans="1:21">
      <c r="A235" s="3"/>
      <c r="B235" s="3"/>
      <c r="C235" s="3"/>
      <c r="D235" s="3"/>
      <c r="E235" s="5"/>
      <c r="F235" s="5"/>
      <c r="G235" s="5"/>
      <c r="H235" s="5"/>
      <c r="I235" s="5"/>
      <c r="J235" s="6"/>
      <c r="K235" s="3"/>
      <c r="L235" s="3"/>
      <c r="M235" s="40" t="str">
        <f t="shared" si="24"/>
        <v/>
      </c>
      <c r="N235" s="41" t="str">
        <f t="shared" si="25"/>
        <v/>
      </c>
      <c r="O235" s="41" t="str">
        <f t="shared" si="26"/>
        <v/>
      </c>
      <c r="P235" s="41" t="str">
        <f t="shared" si="27"/>
        <v/>
      </c>
      <c r="Q235" s="41" t="str">
        <f t="shared" si="28"/>
        <v/>
      </c>
      <c r="R235" s="43" t="str">
        <f t="shared" si="29"/>
        <v/>
      </c>
      <c r="S235" s="44" t="str">
        <f>IF(ISBLANK(B235),"",VLOOKUP(Table1[[#This Row],[Column1]],Modules!N:O,2,0))</f>
        <v/>
      </c>
      <c r="T235" s="44" t="str">
        <f t="shared" si="30"/>
        <v/>
      </c>
      <c r="U235" s="44" t="str">
        <f t="shared" si="31"/>
        <v/>
      </c>
    </row>
    <row r="236" spans="1:21">
      <c r="A236" s="3"/>
      <c r="B236" s="3"/>
      <c r="C236" s="3"/>
      <c r="D236" s="3"/>
      <c r="E236" s="5"/>
      <c r="F236" s="5"/>
      <c r="G236" s="5"/>
      <c r="H236" s="5"/>
      <c r="I236" s="5"/>
      <c r="J236" s="6"/>
      <c r="K236" s="3"/>
      <c r="L236" s="3"/>
      <c r="M236" s="40" t="str">
        <f t="shared" si="24"/>
        <v/>
      </c>
      <c r="N236" s="41" t="str">
        <f t="shared" si="25"/>
        <v/>
      </c>
      <c r="O236" s="41" t="str">
        <f t="shared" si="26"/>
        <v/>
      </c>
      <c r="P236" s="41" t="str">
        <f t="shared" si="27"/>
        <v/>
      </c>
      <c r="Q236" s="41" t="str">
        <f t="shared" si="28"/>
        <v/>
      </c>
      <c r="R236" s="43" t="str">
        <f t="shared" si="29"/>
        <v/>
      </c>
      <c r="S236" s="44" t="str">
        <f>IF(ISBLANK(B236),"",VLOOKUP(Table1[[#This Row],[Column1]],Modules!N:O,2,0))</f>
        <v/>
      </c>
      <c r="T236" s="44" t="str">
        <f t="shared" si="30"/>
        <v/>
      </c>
      <c r="U236" s="44" t="str">
        <f t="shared" si="31"/>
        <v/>
      </c>
    </row>
    <row r="237" spans="1:21">
      <c r="A237" s="3"/>
      <c r="B237" s="3"/>
      <c r="C237" s="3"/>
      <c r="D237" s="3"/>
      <c r="E237" s="5"/>
      <c r="F237" s="5"/>
      <c r="G237" s="5"/>
      <c r="H237" s="5"/>
      <c r="I237" s="5"/>
      <c r="J237" s="6"/>
      <c r="K237" s="3"/>
      <c r="L237" s="3"/>
      <c r="M237" s="40" t="str">
        <f t="shared" si="24"/>
        <v/>
      </c>
      <c r="N237" s="41" t="str">
        <f t="shared" si="25"/>
        <v/>
      </c>
      <c r="O237" s="41" t="str">
        <f t="shared" si="26"/>
        <v/>
      </c>
      <c r="P237" s="41" t="str">
        <f t="shared" si="27"/>
        <v/>
      </c>
      <c r="Q237" s="41" t="str">
        <f t="shared" si="28"/>
        <v/>
      </c>
      <c r="R237" s="43" t="str">
        <f t="shared" si="29"/>
        <v/>
      </c>
      <c r="S237" s="44" t="str">
        <f>IF(ISBLANK(B237),"",VLOOKUP(Table1[[#This Row],[Column1]],Modules!N:O,2,0))</f>
        <v/>
      </c>
      <c r="T237" s="44" t="str">
        <f t="shared" si="30"/>
        <v/>
      </c>
      <c r="U237" s="44" t="str">
        <f t="shared" si="31"/>
        <v/>
      </c>
    </row>
    <row r="238" spans="1:21">
      <c r="A238" s="3"/>
      <c r="B238" s="3"/>
      <c r="C238" s="3"/>
      <c r="D238" s="3"/>
      <c r="E238" s="5"/>
      <c r="F238" s="5"/>
      <c r="G238" s="5"/>
      <c r="H238" s="5"/>
      <c r="I238" s="5"/>
      <c r="J238" s="6"/>
      <c r="K238" s="3"/>
      <c r="L238" s="3"/>
      <c r="M238" s="40" t="str">
        <f t="shared" si="24"/>
        <v/>
      </c>
      <c r="N238" s="41" t="str">
        <f t="shared" si="25"/>
        <v/>
      </c>
      <c r="O238" s="41" t="str">
        <f t="shared" si="26"/>
        <v/>
      </c>
      <c r="P238" s="41" t="str">
        <f t="shared" si="27"/>
        <v/>
      </c>
      <c r="Q238" s="41" t="str">
        <f t="shared" si="28"/>
        <v/>
      </c>
      <c r="R238" s="43" t="str">
        <f t="shared" si="29"/>
        <v/>
      </c>
      <c r="S238" s="44" t="str">
        <f>IF(ISBLANK(B238),"",VLOOKUP(Table1[[#This Row],[Column1]],Modules!N:O,2,0))</f>
        <v/>
      </c>
      <c r="T238" s="44" t="str">
        <f t="shared" si="30"/>
        <v/>
      </c>
      <c r="U238" s="44" t="str">
        <f t="shared" si="31"/>
        <v/>
      </c>
    </row>
    <row r="239" spans="1:21">
      <c r="A239" s="3"/>
      <c r="B239" s="3"/>
      <c r="C239" s="3"/>
      <c r="D239" s="3"/>
      <c r="E239" s="5"/>
      <c r="F239" s="5"/>
      <c r="G239" s="5"/>
      <c r="H239" s="5"/>
      <c r="I239" s="5"/>
      <c r="J239" s="6"/>
      <c r="K239" s="3"/>
      <c r="L239" s="3"/>
      <c r="M239" s="40" t="str">
        <f t="shared" si="24"/>
        <v/>
      </c>
      <c r="N239" s="41" t="str">
        <f t="shared" si="25"/>
        <v/>
      </c>
      <c r="O239" s="41" t="str">
        <f t="shared" si="26"/>
        <v/>
      </c>
      <c r="P239" s="41" t="str">
        <f t="shared" si="27"/>
        <v/>
      </c>
      <c r="Q239" s="41" t="str">
        <f t="shared" si="28"/>
        <v/>
      </c>
      <c r="R239" s="43" t="str">
        <f t="shared" si="29"/>
        <v/>
      </c>
      <c r="S239" s="44" t="str">
        <f>IF(ISBLANK(B239),"",VLOOKUP(Table1[[#This Row],[Column1]],Modules!N:O,2,0))</f>
        <v/>
      </c>
      <c r="T239" s="44" t="str">
        <f t="shared" si="30"/>
        <v/>
      </c>
      <c r="U239" s="44" t="str">
        <f t="shared" si="31"/>
        <v/>
      </c>
    </row>
    <row r="240" spans="1:21">
      <c r="A240" s="3"/>
      <c r="B240" s="3"/>
      <c r="C240" s="3"/>
      <c r="D240" s="3"/>
      <c r="E240" s="5"/>
      <c r="F240" s="5"/>
      <c r="G240" s="5"/>
      <c r="H240" s="5"/>
      <c r="I240" s="5"/>
      <c r="J240" s="6"/>
      <c r="K240" s="3"/>
      <c r="L240" s="3"/>
      <c r="M240" s="40" t="str">
        <f t="shared" si="24"/>
        <v/>
      </c>
      <c r="N240" s="41" t="str">
        <f t="shared" si="25"/>
        <v/>
      </c>
      <c r="O240" s="41" t="str">
        <f t="shared" si="26"/>
        <v/>
      </c>
      <c r="P240" s="41" t="str">
        <f t="shared" si="27"/>
        <v/>
      </c>
      <c r="Q240" s="41" t="str">
        <f t="shared" si="28"/>
        <v/>
      </c>
      <c r="R240" s="43" t="str">
        <f t="shared" si="29"/>
        <v/>
      </c>
      <c r="S240" s="44" t="str">
        <f>IF(ISBLANK(B240),"",VLOOKUP(Table1[[#This Row],[Column1]],Modules!N:O,2,0))</f>
        <v/>
      </c>
      <c r="T240" s="44" t="str">
        <f t="shared" si="30"/>
        <v/>
      </c>
      <c r="U240" s="44" t="str">
        <f t="shared" si="31"/>
        <v/>
      </c>
    </row>
    <row r="241" spans="1:21">
      <c r="A241" s="3"/>
      <c r="B241" s="3"/>
      <c r="C241" s="3"/>
      <c r="D241" s="3"/>
      <c r="E241" s="5"/>
      <c r="F241" s="5"/>
      <c r="G241" s="5"/>
      <c r="H241" s="5"/>
      <c r="I241" s="5"/>
      <c r="J241" s="6"/>
      <c r="K241" s="3"/>
      <c r="L241" s="3"/>
      <c r="M241" s="40" t="str">
        <f t="shared" si="24"/>
        <v/>
      </c>
      <c r="N241" s="41" t="str">
        <f t="shared" si="25"/>
        <v/>
      </c>
      <c r="O241" s="41" t="str">
        <f t="shared" si="26"/>
        <v/>
      </c>
      <c r="P241" s="41" t="str">
        <f t="shared" si="27"/>
        <v/>
      </c>
      <c r="Q241" s="41" t="str">
        <f t="shared" si="28"/>
        <v/>
      </c>
      <c r="R241" s="43" t="str">
        <f t="shared" si="29"/>
        <v/>
      </c>
      <c r="S241" s="44" t="str">
        <f>IF(ISBLANK(B241),"",VLOOKUP(Table1[[#This Row],[Column1]],Modules!N:O,2,0))</f>
        <v/>
      </c>
      <c r="T241" s="44" t="str">
        <f t="shared" si="30"/>
        <v/>
      </c>
      <c r="U241" s="44" t="str">
        <f t="shared" si="31"/>
        <v/>
      </c>
    </row>
    <row r="242" spans="1:21">
      <c r="A242" s="3"/>
      <c r="B242" s="3"/>
      <c r="C242" s="3"/>
      <c r="D242" s="3"/>
      <c r="E242" s="5"/>
      <c r="F242" s="5"/>
      <c r="G242" s="5"/>
      <c r="H242" s="5"/>
      <c r="I242" s="5"/>
      <c r="J242" s="6"/>
      <c r="K242" s="3"/>
      <c r="L242" s="3"/>
      <c r="M242" s="40" t="str">
        <f t="shared" si="24"/>
        <v/>
      </c>
      <c r="N242" s="41" t="str">
        <f t="shared" si="25"/>
        <v/>
      </c>
      <c r="O242" s="41" t="str">
        <f t="shared" si="26"/>
        <v/>
      </c>
      <c r="P242" s="41" t="str">
        <f t="shared" si="27"/>
        <v/>
      </c>
      <c r="Q242" s="41" t="str">
        <f t="shared" si="28"/>
        <v/>
      </c>
      <c r="R242" s="43" t="str">
        <f t="shared" si="29"/>
        <v/>
      </c>
      <c r="S242" s="44" t="str">
        <f>IF(ISBLANK(B242),"",VLOOKUP(Table1[[#This Row],[Column1]],Modules!N:O,2,0))</f>
        <v/>
      </c>
      <c r="T242" s="44" t="str">
        <f t="shared" si="30"/>
        <v/>
      </c>
      <c r="U242" s="44" t="str">
        <f t="shared" si="31"/>
        <v/>
      </c>
    </row>
    <row r="243" spans="1:21">
      <c r="A243" s="3"/>
      <c r="B243" s="3"/>
      <c r="C243" s="3"/>
      <c r="D243" s="3"/>
      <c r="E243" s="5"/>
      <c r="F243" s="5"/>
      <c r="G243" s="5"/>
      <c r="H243" s="5"/>
      <c r="I243" s="5"/>
      <c r="J243" s="6"/>
      <c r="K243" s="3"/>
      <c r="L243" s="3"/>
      <c r="M243" s="40" t="str">
        <f t="shared" si="24"/>
        <v/>
      </c>
      <c r="N243" s="41" t="str">
        <f t="shared" si="25"/>
        <v/>
      </c>
      <c r="O243" s="41" t="str">
        <f t="shared" si="26"/>
        <v/>
      </c>
      <c r="P243" s="41" t="str">
        <f t="shared" si="27"/>
        <v/>
      </c>
      <c r="Q243" s="41" t="str">
        <f t="shared" si="28"/>
        <v/>
      </c>
      <c r="R243" s="43" t="str">
        <f t="shared" si="29"/>
        <v/>
      </c>
      <c r="S243" s="44" t="str">
        <f>IF(ISBLANK(B243),"",VLOOKUP(Table1[[#This Row],[Column1]],Modules!N:O,2,0))</f>
        <v/>
      </c>
      <c r="T243" s="44" t="str">
        <f t="shared" si="30"/>
        <v/>
      </c>
      <c r="U243" s="44" t="str">
        <f t="shared" si="31"/>
        <v/>
      </c>
    </row>
    <row r="244" spans="1:21">
      <c r="A244" s="3"/>
      <c r="B244" s="3"/>
      <c r="C244" s="3"/>
      <c r="D244" s="3"/>
      <c r="E244" s="5"/>
      <c r="F244" s="5"/>
      <c r="G244" s="5"/>
      <c r="H244" s="5"/>
      <c r="I244" s="5"/>
      <c r="J244" s="6"/>
      <c r="K244" s="3"/>
      <c r="L244" s="3"/>
      <c r="M244" s="40" t="str">
        <f t="shared" si="24"/>
        <v/>
      </c>
      <c r="N244" s="41" t="str">
        <f t="shared" si="25"/>
        <v/>
      </c>
      <c r="O244" s="41" t="str">
        <f t="shared" si="26"/>
        <v/>
      </c>
      <c r="P244" s="41" t="str">
        <f t="shared" si="27"/>
        <v/>
      </c>
      <c r="Q244" s="41" t="str">
        <f t="shared" si="28"/>
        <v/>
      </c>
      <c r="R244" s="43" t="str">
        <f t="shared" si="29"/>
        <v/>
      </c>
      <c r="S244" s="44" t="str">
        <f>IF(ISBLANK(B244),"",VLOOKUP(Table1[[#This Row],[Column1]],Modules!N:O,2,0))</f>
        <v/>
      </c>
      <c r="T244" s="44" t="str">
        <f t="shared" si="30"/>
        <v/>
      </c>
      <c r="U244" s="44" t="str">
        <f t="shared" si="31"/>
        <v/>
      </c>
    </row>
    <row r="245" spans="1:21">
      <c r="A245" s="3"/>
      <c r="B245" s="3"/>
      <c r="C245" s="3"/>
      <c r="D245" s="3"/>
      <c r="E245" s="5"/>
      <c r="F245" s="5"/>
      <c r="G245" s="5"/>
      <c r="H245" s="5"/>
      <c r="I245" s="5"/>
      <c r="J245" s="6"/>
      <c r="K245" s="3"/>
      <c r="L245" s="3"/>
      <c r="M245" s="40" t="str">
        <f t="shared" si="24"/>
        <v/>
      </c>
      <c r="N245" s="41" t="str">
        <f t="shared" si="25"/>
        <v/>
      </c>
      <c r="O245" s="41" t="str">
        <f t="shared" si="26"/>
        <v/>
      </c>
      <c r="P245" s="41" t="str">
        <f t="shared" si="27"/>
        <v/>
      </c>
      <c r="Q245" s="41" t="str">
        <f t="shared" si="28"/>
        <v/>
      </c>
      <c r="R245" s="43" t="str">
        <f t="shared" si="29"/>
        <v/>
      </c>
      <c r="S245" s="44" t="str">
        <f>IF(ISBLANK(B245),"",VLOOKUP(Table1[[#This Row],[Column1]],Modules!N:O,2,0))</f>
        <v/>
      </c>
      <c r="T245" s="44" t="str">
        <f t="shared" si="30"/>
        <v/>
      </c>
      <c r="U245" s="44" t="str">
        <f t="shared" si="31"/>
        <v/>
      </c>
    </row>
    <row r="246" spans="1:21">
      <c r="A246" s="3"/>
      <c r="B246" s="3"/>
      <c r="C246" s="3"/>
      <c r="D246" s="3"/>
      <c r="E246" s="5"/>
      <c r="F246" s="5"/>
      <c r="G246" s="5"/>
      <c r="H246" s="5"/>
      <c r="I246" s="5"/>
      <c r="J246" s="6"/>
      <c r="K246" s="3"/>
      <c r="L246" s="3"/>
      <c r="M246" s="40" t="str">
        <f t="shared" si="24"/>
        <v/>
      </c>
      <c r="N246" s="41" t="str">
        <f t="shared" si="25"/>
        <v/>
      </c>
      <c r="O246" s="41" t="str">
        <f t="shared" si="26"/>
        <v/>
      </c>
      <c r="P246" s="41" t="str">
        <f t="shared" si="27"/>
        <v/>
      </c>
      <c r="Q246" s="41" t="str">
        <f t="shared" si="28"/>
        <v/>
      </c>
      <c r="R246" s="43" t="str">
        <f t="shared" si="29"/>
        <v/>
      </c>
      <c r="S246" s="44" t="str">
        <f>IF(ISBLANK(B246),"",VLOOKUP(Table1[[#This Row],[Column1]],Modules!N:O,2,0))</f>
        <v/>
      </c>
      <c r="T246" s="44" t="str">
        <f t="shared" si="30"/>
        <v/>
      </c>
      <c r="U246" s="44" t="str">
        <f t="shared" si="31"/>
        <v/>
      </c>
    </row>
    <row r="247" spans="1:21">
      <c r="A247" s="3"/>
      <c r="B247" s="3"/>
      <c r="C247" s="3"/>
      <c r="D247" s="3"/>
      <c r="E247" s="5"/>
      <c r="F247" s="5"/>
      <c r="G247" s="5"/>
      <c r="H247" s="5"/>
      <c r="I247" s="5"/>
      <c r="J247" s="6"/>
      <c r="K247" s="3"/>
      <c r="L247" s="3"/>
      <c r="M247" s="40" t="str">
        <f t="shared" si="24"/>
        <v/>
      </c>
      <c r="N247" s="41" t="str">
        <f t="shared" si="25"/>
        <v/>
      </c>
      <c r="O247" s="41" t="str">
        <f t="shared" si="26"/>
        <v/>
      </c>
      <c r="P247" s="41" t="str">
        <f t="shared" si="27"/>
        <v/>
      </c>
      <c r="Q247" s="41" t="str">
        <f t="shared" si="28"/>
        <v/>
      </c>
      <c r="R247" s="43" t="str">
        <f t="shared" si="29"/>
        <v/>
      </c>
      <c r="S247" s="44" t="str">
        <f>IF(ISBLANK(B247),"",VLOOKUP(Table1[[#This Row],[Column1]],Modules!N:O,2,0))</f>
        <v/>
      </c>
      <c r="T247" s="44" t="str">
        <f t="shared" si="30"/>
        <v/>
      </c>
      <c r="U247" s="44" t="str">
        <f t="shared" si="31"/>
        <v/>
      </c>
    </row>
    <row r="248" spans="1:21">
      <c r="A248" s="3"/>
      <c r="B248" s="3"/>
      <c r="C248" s="3"/>
      <c r="D248" s="3"/>
      <c r="E248" s="5"/>
      <c r="F248" s="5"/>
      <c r="G248" s="5"/>
      <c r="H248" s="5"/>
      <c r="I248" s="5"/>
      <c r="J248" s="6"/>
      <c r="K248" s="3"/>
      <c r="L248" s="3"/>
      <c r="M248" s="40" t="str">
        <f t="shared" si="24"/>
        <v/>
      </c>
      <c r="N248" s="41" t="str">
        <f t="shared" si="25"/>
        <v/>
      </c>
      <c r="O248" s="41" t="str">
        <f t="shared" si="26"/>
        <v/>
      </c>
      <c r="P248" s="41" t="str">
        <f t="shared" si="27"/>
        <v/>
      </c>
      <c r="Q248" s="41" t="str">
        <f t="shared" si="28"/>
        <v/>
      </c>
      <c r="R248" s="43" t="str">
        <f t="shared" si="29"/>
        <v/>
      </c>
      <c r="S248" s="44" t="str">
        <f>IF(ISBLANK(B248),"",VLOOKUP(Table1[[#This Row],[Column1]],Modules!N:O,2,0))</f>
        <v/>
      </c>
      <c r="T248" s="44" t="str">
        <f t="shared" si="30"/>
        <v/>
      </c>
      <c r="U248" s="44" t="str">
        <f t="shared" si="31"/>
        <v/>
      </c>
    </row>
    <row r="249" spans="1:21">
      <c r="A249" s="3"/>
      <c r="B249" s="3"/>
      <c r="C249" s="3"/>
      <c r="D249" s="3"/>
      <c r="E249" s="5"/>
      <c r="F249" s="5"/>
      <c r="G249" s="5"/>
      <c r="H249" s="5"/>
      <c r="I249" s="5"/>
      <c r="J249" s="6"/>
      <c r="K249" s="3"/>
      <c r="L249" s="3"/>
      <c r="M249" s="40" t="str">
        <f t="shared" si="24"/>
        <v/>
      </c>
      <c r="N249" s="41" t="str">
        <f t="shared" si="25"/>
        <v/>
      </c>
      <c r="O249" s="41" t="str">
        <f t="shared" si="26"/>
        <v/>
      </c>
      <c r="P249" s="41" t="str">
        <f t="shared" si="27"/>
        <v/>
      </c>
      <c r="Q249" s="41" t="str">
        <f t="shared" si="28"/>
        <v/>
      </c>
      <c r="R249" s="43" t="str">
        <f t="shared" si="29"/>
        <v/>
      </c>
      <c r="S249" s="44" t="str">
        <f>IF(ISBLANK(B249),"",VLOOKUP(Table1[[#This Row],[Column1]],Modules!N:O,2,0))</f>
        <v/>
      </c>
      <c r="T249" s="44" t="str">
        <f t="shared" si="30"/>
        <v/>
      </c>
      <c r="U249" s="44" t="str">
        <f t="shared" si="31"/>
        <v/>
      </c>
    </row>
    <row r="250" spans="1:21">
      <c r="A250" s="3"/>
      <c r="B250" s="3"/>
      <c r="C250" s="3"/>
      <c r="D250" s="3"/>
      <c r="E250" s="5"/>
      <c r="F250" s="5"/>
      <c r="G250" s="5"/>
      <c r="H250" s="5"/>
      <c r="I250" s="5"/>
      <c r="J250" s="6"/>
      <c r="K250" s="3"/>
      <c r="L250" s="3"/>
      <c r="M250" s="40" t="str">
        <f t="shared" si="24"/>
        <v/>
      </c>
      <c r="N250" s="41" t="str">
        <f t="shared" si="25"/>
        <v/>
      </c>
      <c r="O250" s="41" t="str">
        <f t="shared" si="26"/>
        <v/>
      </c>
      <c r="P250" s="41" t="str">
        <f t="shared" si="27"/>
        <v/>
      </c>
      <c r="Q250" s="41" t="str">
        <f t="shared" si="28"/>
        <v/>
      </c>
      <c r="R250" s="43" t="str">
        <f t="shared" si="29"/>
        <v/>
      </c>
      <c r="S250" s="44" t="str">
        <f>IF(ISBLANK(B250),"",VLOOKUP(Table1[[#This Row],[Column1]],Modules!N:O,2,0))</f>
        <v/>
      </c>
      <c r="T250" s="44" t="str">
        <f t="shared" si="30"/>
        <v/>
      </c>
      <c r="U250" s="44" t="str">
        <f t="shared" si="31"/>
        <v/>
      </c>
    </row>
    <row r="251" spans="1:21">
      <c r="A251" s="3"/>
      <c r="B251" s="3"/>
      <c r="C251" s="3"/>
      <c r="D251" s="3"/>
      <c r="E251" s="5"/>
      <c r="F251" s="5"/>
      <c r="G251" s="5"/>
      <c r="H251" s="5"/>
      <c r="I251" s="5"/>
      <c r="J251" s="6"/>
      <c r="K251" s="3"/>
      <c r="L251" s="3"/>
      <c r="M251" s="40" t="str">
        <f t="shared" si="24"/>
        <v/>
      </c>
      <c r="N251" s="41" t="str">
        <f t="shared" si="25"/>
        <v/>
      </c>
      <c r="O251" s="41" t="str">
        <f t="shared" si="26"/>
        <v/>
      </c>
      <c r="P251" s="41" t="str">
        <f t="shared" si="27"/>
        <v/>
      </c>
      <c r="Q251" s="41" t="str">
        <f t="shared" si="28"/>
        <v/>
      </c>
      <c r="R251" s="43" t="str">
        <f t="shared" si="29"/>
        <v/>
      </c>
      <c r="S251" s="44" t="str">
        <f>IF(ISBLANK(B251),"",VLOOKUP(Table1[[#This Row],[Column1]],Modules!N:O,2,0))</f>
        <v/>
      </c>
      <c r="T251" s="44" t="str">
        <f t="shared" si="30"/>
        <v/>
      </c>
      <c r="U251" s="44" t="str">
        <f t="shared" si="31"/>
        <v/>
      </c>
    </row>
    <row r="252" spans="1:21">
      <c r="T252" s="7"/>
    </row>
    <row r="253" spans="1:21">
      <c r="T253" s="7"/>
    </row>
    <row r="254" spans="1:21">
      <c r="T254" s="7"/>
    </row>
    <row r="255" spans="1:21">
      <c r="T255" s="7"/>
    </row>
    <row r="256" spans="1:21">
      <c r="T256" s="7"/>
    </row>
    <row r="257" spans="20:20">
      <c r="T257" s="7"/>
    </row>
    <row r="258" spans="20:20">
      <c r="T258" s="7"/>
    </row>
    <row r="259" spans="20:20">
      <c r="T259" s="7"/>
    </row>
    <row r="260" spans="20:20">
      <c r="T260" s="7"/>
    </row>
    <row r="261" spans="20:20">
      <c r="T261" s="7"/>
    </row>
    <row r="262" spans="20:20">
      <c r="T262" s="7"/>
    </row>
    <row r="263" spans="20:20">
      <c r="T263" s="7"/>
    </row>
    <row r="264" spans="20:20">
      <c r="T264" s="7"/>
    </row>
    <row r="265" spans="20:20">
      <c r="T265" s="7"/>
    </row>
    <row r="266" spans="20:20">
      <c r="T266" s="7"/>
    </row>
    <row r="267" spans="20:20">
      <c r="T267" s="7"/>
    </row>
    <row r="268" spans="20:20">
      <c r="T268" s="7"/>
    </row>
    <row r="269" spans="20:20">
      <c r="T269" s="7"/>
    </row>
    <row r="270" spans="20:20">
      <c r="T270" s="7"/>
    </row>
    <row r="271" spans="20:20">
      <c r="T271" s="7"/>
    </row>
    <row r="272" spans="20:20">
      <c r="T272" s="7"/>
    </row>
    <row r="273" spans="20:20">
      <c r="T273" s="7"/>
    </row>
    <row r="274" spans="20:20">
      <c r="T274" s="7"/>
    </row>
    <row r="275" spans="20:20">
      <c r="T275" s="7"/>
    </row>
    <row r="276" spans="20:20">
      <c r="T276" s="7"/>
    </row>
    <row r="277" spans="20:20">
      <c r="T277" s="7"/>
    </row>
    <row r="278" spans="20:20">
      <c r="T278" s="7"/>
    </row>
    <row r="279" spans="20:20">
      <c r="T279" s="7"/>
    </row>
    <row r="280" spans="20:20">
      <c r="T280" s="7"/>
    </row>
    <row r="281" spans="20:20">
      <c r="T281" s="7"/>
    </row>
    <row r="282" spans="20:20">
      <c r="T282" s="7"/>
    </row>
    <row r="283" spans="20:20">
      <c r="T283" s="7"/>
    </row>
    <row r="284" spans="20:20">
      <c r="T284" s="7"/>
    </row>
    <row r="285" spans="20:20">
      <c r="T285" s="7"/>
    </row>
    <row r="286" spans="20:20">
      <c r="T286" s="7"/>
    </row>
    <row r="287" spans="20:20">
      <c r="T287" s="7"/>
    </row>
    <row r="288" spans="20:20">
      <c r="T288" s="7"/>
    </row>
    <row r="289" spans="20:20">
      <c r="T289" s="7"/>
    </row>
    <row r="290" spans="20:20">
      <c r="T290" s="7"/>
    </row>
    <row r="291" spans="20:20">
      <c r="T291" s="7"/>
    </row>
    <row r="292" spans="20:20">
      <c r="T292" s="7"/>
    </row>
    <row r="293" spans="20:20">
      <c r="T293" s="7"/>
    </row>
    <row r="294" spans="20:20">
      <c r="T294" s="7"/>
    </row>
    <row r="295" spans="20:20">
      <c r="T295" s="7"/>
    </row>
    <row r="296" spans="20:20">
      <c r="T296" s="7"/>
    </row>
    <row r="297" spans="20:20">
      <c r="T297" s="7"/>
    </row>
    <row r="298" spans="20:20">
      <c r="T298" s="7"/>
    </row>
    <row r="299" spans="20:20">
      <c r="T299" s="7"/>
    </row>
    <row r="300" spans="20:20">
      <c r="T300" s="7"/>
    </row>
    <row r="301" spans="20:20">
      <c r="T301" s="7"/>
    </row>
    <row r="302" spans="20:20">
      <c r="T302" s="7"/>
    </row>
    <row r="303" spans="20:20">
      <c r="T303" s="7"/>
    </row>
    <row r="304" spans="20:20">
      <c r="T304" s="7"/>
    </row>
    <row r="305" spans="20:20">
      <c r="T305" s="7"/>
    </row>
    <row r="306" spans="20:20">
      <c r="T306" s="7"/>
    </row>
    <row r="307" spans="20:20">
      <c r="T307" s="7"/>
    </row>
    <row r="308" spans="20:20">
      <c r="T308" s="7"/>
    </row>
    <row r="309" spans="20:20">
      <c r="T309" s="7"/>
    </row>
    <row r="310" spans="20:20">
      <c r="T310" s="7"/>
    </row>
    <row r="311" spans="20:20">
      <c r="T311" s="7"/>
    </row>
    <row r="312" spans="20:20">
      <c r="T312" s="7"/>
    </row>
    <row r="313" spans="20:20">
      <c r="T313" s="7"/>
    </row>
    <row r="314" spans="20:20">
      <c r="T314" s="7"/>
    </row>
    <row r="315" spans="20:20">
      <c r="T315" s="7"/>
    </row>
    <row r="316" spans="20:20">
      <c r="T316" s="7"/>
    </row>
    <row r="317" spans="20:20">
      <c r="T317" s="7"/>
    </row>
    <row r="318" spans="20:20">
      <c r="T318" s="7"/>
    </row>
    <row r="319" spans="20:20">
      <c r="T319" s="7"/>
    </row>
    <row r="320" spans="20:20">
      <c r="T320" s="7"/>
    </row>
    <row r="321" spans="20:20">
      <c r="T321" s="7"/>
    </row>
    <row r="322" spans="20:20">
      <c r="T322" s="7"/>
    </row>
    <row r="323" spans="20:20">
      <c r="T323" s="7"/>
    </row>
    <row r="324" spans="20:20">
      <c r="T324" s="7"/>
    </row>
    <row r="325" spans="20:20">
      <c r="T325" s="7"/>
    </row>
    <row r="326" spans="20:20">
      <c r="T326" s="7"/>
    </row>
    <row r="327" spans="20:20">
      <c r="T327" s="7"/>
    </row>
    <row r="328" spans="20:20">
      <c r="T328" s="7"/>
    </row>
    <row r="329" spans="20:20">
      <c r="T329" s="7"/>
    </row>
    <row r="330" spans="20:20">
      <c r="T330" s="7"/>
    </row>
    <row r="331" spans="20:20">
      <c r="T331" s="7"/>
    </row>
    <row r="332" spans="20:20">
      <c r="T332" s="7"/>
    </row>
    <row r="333" spans="20:20">
      <c r="T333" s="7"/>
    </row>
    <row r="334" spans="20:20">
      <c r="T334" s="7"/>
    </row>
    <row r="335" spans="20:20">
      <c r="T335" s="7"/>
    </row>
    <row r="336" spans="20:20">
      <c r="T336" s="7"/>
    </row>
    <row r="337" spans="20:20">
      <c r="T337" s="7"/>
    </row>
    <row r="338" spans="20:20">
      <c r="T338" s="7"/>
    </row>
    <row r="339" spans="20:20">
      <c r="T339" s="7"/>
    </row>
    <row r="340" spans="20:20">
      <c r="T340" s="7"/>
    </row>
    <row r="341" spans="20:20">
      <c r="T341" s="7"/>
    </row>
    <row r="342" spans="20:20">
      <c r="T342" s="7"/>
    </row>
    <row r="343" spans="20:20">
      <c r="T343" s="7"/>
    </row>
    <row r="344" spans="20:20">
      <c r="T344" s="7"/>
    </row>
    <row r="345" spans="20:20">
      <c r="T345" s="7"/>
    </row>
    <row r="346" spans="20:20">
      <c r="T346" s="7"/>
    </row>
    <row r="347" spans="20:20">
      <c r="T347" s="7"/>
    </row>
    <row r="348" spans="20:20">
      <c r="T348" s="7"/>
    </row>
    <row r="349" spans="20:20">
      <c r="T349" s="7"/>
    </row>
    <row r="350" spans="20:20">
      <c r="T350" s="7"/>
    </row>
    <row r="351" spans="20:20">
      <c r="T351" s="7"/>
    </row>
    <row r="352" spans="20:20">
      <c r="T352" s="7"/>
    </row>
    <row r="353" spans="20:20">
      <c r="T353" s="7"/>
    </row>
    <row r="354" spans="20:20">
      <c r="T354" s="7"/>
    </row>
    <row r="355" spans="20:20">
      <c r="T355" s="7"/>
    </row>
    <row r="356" spans="20:20">
      <c r="T356" s="7"/>
    </row>
    <row r="357" spans="20:20">
      <c r="T357" s="7"/>
    </row>
    <row r="358" spans="20:20">
      <c r="T358" s="7"/>
    </row>
    <row r="359" spans="20:20">
      <c r="T359" s="7"/>
    </row>
    <row r="360" spans="20:20">
      <c r="T360" s="7"/>
    </row>
    <row r="361" spans="20:20">
      <c r="T361" s="7"/>
    </row>
    <row r="362" spans="20:20">
      <c r="T362" s="7"/>
    </row>
    <row r="363" spans="20:20">
      <c r="T363" s="7"/>
    </row>
    <row r="364" spans="20:20">
      <c r="T364" s="7"/>
    </row>
    <row r="365" spans="20:20">
      <c r="T365" s="7"/>
    </row>
    <row r="366" spans="20:20">
      <c r="T366" s="7"/>
    </row>
    <row r="367" spans="20:20">
      <c r="T367" s="7"/>
    </row>
    <row r="368" spans="20:20">
      <c r="T368" s="7"/>
    </row>
    <row r="369" spans="20:20">
      <c r="T369" s="7"/>
    </row>
    <row r="370" spans="20:20">
      <c r="T370" s="7"/>
    </row>
    <row r="371" spans="20:20">
      <c r="T371" s="7"/>
    </row>
    <row r="372" spans="20:20">
      <c r="T372" s="7"/>
    </row>
    <row r="373" spans="20:20">
      <c r="T373" s="7"/>
    </row>
    <row r="374" spans="20:20">
      <c r="T374" s="7"/>
    </row>
    <row r="375" spans="20:20">
      <c r="T375" s="7"/>
    </row>
    <row r="376" spans="20:20">
      <c r="T376" s="7"/>
    </row>
    <row r="377" spans="20:20">
      <c r="T377" s="7"/>
    </row>
    <row r="378" spans="20:20">
      <c r="T378" s="7"/>
    </row>
    <row r="379" spans="20:20">
      <c r="T379" s="7"/>
    </row>
    <row r="380" spans="20:20">
      <c r="T380" s="7"/>
    </row>
    <row r="381" spans="20:20">
      <c r="T381" s="7"/>
    </row>
    <row r="382" spans="20:20">
      <c r="T382" s="7"/>
    </row>
    <row r="383" spans="20:20">
      <c r="T383" s="7"/>
    </row>
    <row r="384" spans="20:20">
      <c r="T384" s="7"/>
    </row>
    <row r="385" spans="20:20">
      <c r="T385" s="7"/>
    </row>
    <row r="386" spans="20:20">
      <c r="T386" s="7"/>
    </row>
    <row r="387" spans="20:20">
      <c r="T387" s="7"/>
    </row>
    <row r="388" spans="20:20">
      <c r="T388" s="7"/>
    </row>
    <row r="389" spans="20:20">
      <c r="T389" s="7"/>
    </row>
    <row r="390" spans="20:20">
      <c r="T390" s="7"/>
    </row>
    <row r="391" spans="20:20">
      <c r="T391" s="7"/>
    </row>
    <row r="392" spans="20:20">
      <c r="T392" s="7"/>
    </row>
    <row r="393" spans="20:20">
      <c r="T393" s="7"/>
    </row>
    <row r="394" spans="20:20">
      <c r="T394" s="7"/>
    </row>
    <row r="395" spans="20:20">
      <c r="T395" s="7"/>
    </row>
    <row r="396" spans="20:20">
      <c r="T396" s="7"/>
    </row>
    <row r="397" spans="20:20">
      <c r="T397" s="7"/>
    </row>
    <row r="398" spans="20:20">
      <c r="T398" s="7"/>
    </row>
    <row r="399" spans="20:20">
      <c r="T399" s="7"/>
    </row>
    <row r="400" spans="20:20">
      <c r="T400" s="7"/>
    </row>
    <row r="401" spans="20:20">
      <c r="T401" s="7"/>
    </row>
    <row r="402" spans="20:20">
      <c r="T402" s="7"/>
    </row>
    <row r="403" spans="20:20">
      <c r="T403" s="7"/>
    </row>
    <row r="404" spans="20:20">
      <c r="T404" s="7"/>
    </row>
    <row r="405" spans="20:20">
      <c r="T405" s="7"/>
    </row>
    <row r="406" spans="20:20">
      <c r="T406" s="7"/>
    </row>
    <row r="407" spans="20:20">
      <c r="T407" s="7"/>
    </row>
    <row r="408" spans="20:20">
      <c r="T408" s="7"/>
    </row>
    <row r="409" spans="20:20">
      <c r="T409" s="7"/>
    </row>
    <row r="410" spans="20:20">
      <c r="T410" s="7"/>
    </row>
    <row r="411" spans="20:20">
      <c r="T411" s="7"/>
    </row>
    <row r="412" spans="20:20">
      <c r="T412" s="7"/>
    </row>
    <row r="413" spans="20:20">
      <c r="T413" s="7"/>
    </row>
    <row r="414" spans="20:20">
      <c r="T414" s="7"/>
    </row>
    <row r="415" spans="20:20">
      <c r="T415" s="7"/>
    </row>
    <row r="416" spans="20:20">
      <c r="T416" s="7"/>
    </row>
    <row r="417" spans="20:20">
      <c r="T417" s="7"/>
    </row>
    <row r="418" spans="20:20">
      <c r="T418" s="7"/>
    </row>
    <row r="419" spans="20:20">
      <c r="T419" s="7"/>
    </row>
    <row r="420" spans="20:20">
      <c r="T420" s="7"/>
    </row>
    <row r="421" spans="20:20">
      <c r="T421" s="7"/>
    </row>
    <row r="422" spans="20:20">
      <c r="T422" s="7"/>
    </row>
    <row r="423" spans="20:20">
      <c r="T423" s="7"/>
    </row>
    <row r="424" spans="20:20">
      <c r="T424" s="7"/>
    </row>
    <row r="425" spans="20:20">
      <c r="T425" s="7"/>
    </row>
    <row r="426" spans="20:20">
      <c r="T426" s="7"/>
    </row>
    <row r="427" spans="20:20">
      <c r="T427" s="7"/>
    </row>
    <row r="428" spans="20:20">
      <c r="T428" s="7"/>
    </row>
    <row r="429" spans="20:20">
      <c r="T429" s="7"/>
    </row>
    <row r="430" spans="20:20">
      <c r="T430" s="7"/>
    </row>
    <row r="431" spans="20:20">
      <c r="T431" s="7"/>
    </row>
    <row r="432" spans="20:20">
      <c r="T432" s="7"/>
    </row>
    <row r="433" spans="20:20">
      <c r="T433" s="7"/>
    </row>
    <row r="434" spans="20:20">
      <c r="T434" s="7"/>
    </row>
    <row r="435" spans="20:20">
      <c r="T435" s="7"/>
    </row>
    <row r="436" spans="20:20">
      <c r="T436" s="7"/>
    </row>
    <row r="437" spans="20:20">
      <c r="T437" s="7"/>
    </row>
    <row r="438" spans="20:20">
      <c r="T438" s="7"/>
    </row>
    <row r="439" spans="20:20">
      <c r="T439" s="7"/>
    </row>
    <row r="440" spans="20:20">
      <c r="T440" s="7"/>
    </row>
    <row r="441" spans="20:20">
      <c r="T441" s="7"/>
    </row>
    <row r="442" spans="20:20">
      <c r="T442" s="7"/>
    </row>
    <row r="443" spans="20:20">
      <c r="T443" s="7"/>
    </row>
    <row r="444" spans="20:20">
      <c r="T444" s="7"/>
    </row>
    <row r="445" spans="20:20">
      <c r="T445" s="7"/>
    </row>
    <row r="446" spans="20:20">
      <c r="T446" s="7"/>
    </row>
    <row r="447" spans="20:20">
      <c r="T447" s="7"/>
    </row>
    <row r="448" spans="20:20">
      <c r="T448" s="7"/>
    </row>
    <row r="449" spans="20:20">
      <c r="T449" s="7"/>
    </row>
    <row r="450" spans="20:20">
      <c r="T450" s="7"/>
    </row>
    <row r="451" spans="20:20">
      <c r="T451" s="7"/>
    </row>
    <row r="452" spans="20:20">
      <c r="T452" s="7"/>
    </row>
    <row r="453" spans="20:20">
      <c r="T453" s="7"/>
    </row>
    <row r="454" spans="20:20">
      <c r="T454" s="7"/>
    </row>
    <row r="455" spans="20:20">
      <c r="T455" s="7"/>
    </row>
    <row r="456" spans="20:20">
      <c r="T456" s="7"/>
    </row>
    <row r="457" spans="20:20">
      <c r="T457" s="7"/>
    </row>
    <row r="458" spans="20:20">
      <c r="T458" s="7"/>
    </row>
    <row r="459" spans="20:20">
      <c r="T459" s="7"/>
    </row>
    <row r="460" spans="20:20">
      <c r="T460" s="7"/>
    </row>
    <row r="461" spans="20:20">
      <c r="T461" s="7"/>
    </row>
    <row r="462" spans="20:20">
      <c r="T462" s="7"/>
    </row>
    <row r="463" spans="20:20">
      <c r="T463" s="7"/>
    </row>
    <row r="464" spans="20:20">
      <c r="T464" s="7"/>
    </row>
    <row r="465" spans="20:20">
      <c r="T465" s="7"/>
    </row>
    <row r="466" spans="20:20">
      <c r="T466" s="7"/>
    </row>
    <row r="467" spans="20:20">
      <c r="T467" s="7"/>
    </row>
    <row r="468" spans="20:20">
      <c r="T468" s="7"/>
    </row>
    <row r="469" spans="20:20">
      <c r="T469" s="7"/>
    </row>
    <row r="470" spans="20:20">
      <c r="T470" s="7"/>
    </row>
    <row r="471" spans="20:20">
      <c r="T471" s="7"/>
    </row>
    <row r="472" spans="20:20">
      <c r="T472" s="7"/>
    </row>
    <row r="473" spans="20:20">
      <c r="T473" s="7"/>
    </row>
    <row r="474" spans="20:20">
      <c r="T474" s="7"/>
    </row>
    <row r="475" spans="20:20">
      <c r="T475" s="7"/>
    </row>
    <row r="476" spans="20:20">
      <c r="T476" s="7"/>
    </row>
    <row r="477" spans="20:20">
      <c r="T477" s="7"/>
    </row>
    <row r="478" spans="20:20">
      <c r="T478" s="7"/>
    </row>
    <row r="479" spans="20:20">
      <c r="T479" s="7"/>
    </row>
    <row r="480" spans="20:20">
      <c r="T480" s="7"/>
    </row>
    <row r="481" spans="20:20">
      <c r="T481" s="7"/>
    </row>
    <row r="482" spans="20:20">
      <c r="T482" s="7"/>
    </row>
    <row r="483" spans="20:20">
      <c r="T483" s="7"/>
    </row>
    <row r="484" spans="20:20">
      <c r="T484" s="7"/>
    </row>
    <row r="485" spans="20:20">
      <c r="T485" s="7"/>
    </row>
    <row r="486" spans="20:20">
      <c r="T486" s="7"/>
    </row>
    <row r="487" spans="20:20">
      <c r="T487" s="7"/>
    </row>
    <row r="488" spans="20:20">
      <c r="T488" s="7"/>
    </row>
    <row r="489" spans="20:20">
      <c r="T489" s="7"/>
    </row>
    <row r="490" spans="20:20">
      <c r="T490" s="7"/>
    </row>
    <row r="491" spans="20:20">
      <c r="T491" s="7"/>
    </row>
    <row r="492" spans="20:20">
      <c r="T492" s="7"/>
    </row>
    <row r="493" spans="20:20">
      <c r="T493" s="7"/>
    </row>
    <row r="494" spans="20:20">
      <c r="T494" s="7"/>
    </row>
    <row r="495" spans="20:20">
      <c r="T495" s="7"/>
    </row>
    <row r="496" spans="20:20">
      <c r="T496" s="7"/>
    </row>
    <row r="497" spans="20:20">
      <c r="T497" s="7"/>
    </row>
    <row r="498" spans="20:20">
      <c r="T498" s="7"/>
    </row>
    <row r="499" spans="20:20">
      <c r="T499" s="7"/>
    </row>
  </sheetData>
  <sheetProtection algorithmName="SHA-512" hashValue="Zvz7WwqFElZDDnASctJnu+yNmD1j+vDW3lPwaYVKhgry66Q1prvRqk1dAT/slzrRwCNKg+VDJ4FlaEZe6ZU3cg==" saltValue="ggOeY19q3jQNWN2QQYSMeg==" spinCount="100000" sheet="1" selectLockedCells="1"/>
  <dataConsolidate/>
  <phoneticPr fontId="4" type="noConversion"/>
  <conditionalFormatting sqref="K2:K251">
    <cfRule type="duplicateValues" dxfId="24" priority="1"/>
  </conditionalFormatting>
  <conditionalFormatting sqref="D2:D251">
    <cfRule type="duplicateValues" dxfId="23" priority="4"/>
  </conditionalFormatting>
  <dataValidations count="3">
    <dataValidation type="custom" allowBlank="1" showInputMessage="1" showErrorMessage="1" errorTitle="Incorrect format" error="Please enter only letters" sqref="B2:C251" xr:uid="{C11452F6-089E-4450-A749-BCE2B84DAA5C}">
      <formula1>ISTEXT(B2)</formula1>
    </dataValidation>
    <dataValidation type="custom" allowBlank="1" showInputMessage="1" showErrorMessage="1" errorTitle="Incorrect Format" error="Please enter a number" sqref="L2:L251" xr:uid="{35E8B14B-DF23-4500-97BE-0BB6D153013F}">
      <formula1>ISNUMBER(L2)</formula1>
    </dataValidation>
    <dataValidation type="custom" allowBlank="1" showInputMessage="1" showErrorMessage="1" errorTitle="Warning" error="Email address is not valid" sqref="D2:D251" xr:uid="{3EA7CAB9-D824-4803-9543-D7DBE871B926}">
      <formula1>AND(FIND("@",D2),FIND(".",D2),ISERROR(FIND(" ",D2)))</formula1>
    </dataValidation>
  </dataValidations>
  <pageMargins left="0.70866141732283472" right="0.70866141732283472" top="0.74803149606299213" bottom="0.74803149606299213" header="0.31496062992125984" footer="0.31496062992125984"/>
  <pageSetup paperSize="9" orientation="landscape" cellComments="asDisplayed" horizontalDpi="200" verticalDpi="200" r:id="rId1"/>
  <ignoredErrors>
    <ignoredError sqref="U3:U251 S1 T2 M220:M251 M2:M219" unlockedFormula="1"/>
  </ignoredErrors>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errorTitle="Incorrect format for Year" error="Must be a 4 digit year between 1920 and 2001_x000a_" xr:uid="{998CAC80-9991-4A01-A42A-6BDCFBCB0A23}">
          <x14:formula1>
            <xm:f>'Lists for data input'!$C$2:$C$83</xm:f>
          </x14:formula1>
          <xm:sqref>J2:J251</xm:sqref>
        </x14:dataValidation>
        <x14:dataValidation type="list" allowBlank="1" showInputMessage="1" showErrorMessage="1" errorTitle="Incorrect format for Day" error="Must be a number between 1 and 31_x000a_" xr:uid="{3403B2FD-F6B6-4AB2-98C0-3AB4391AFB07}">
          <x14:formula1>
            <xm:f>'Lists for data input'!$B$2:$B$32</xm:f>
          </x14:formula1>
          <xm:sqref>I2:I251</xm:sqref>
        </x14:dataValidation>
        <x14:dataValidation type="list" allowBlank="1" showInputMessage="1" showErrorMessage="1" xr:uid="{395AE262-3F62-4525-A7B7-60FA189A543F}">
          <x14:formula1>
            <xm:f>'Lists for data input'!$D$2:$D$5</xm:f>
          </x14:formula1>
          <xm:sqref>A2:A251</xm:sqref>
        </x14:dataValidation>
        <x14:dataValidation type="list" allowBlank="1" showInputMessage="1" showErrorMessage="1" errorTitle="Incorrect format for Month" error="Must be a number between 1 and 12" xr:uid="{DD2641F2-F3CB-4DF3-82AB-7D43C75EF7E5}">
          <x14:formula1>
            <xm:f>'Lists for data input'!$A$2:$A$13</xm:f>
          </x14:formula1>
          <xm:sqref>H2:H251 E218:G251</xm:sqref>
        </x14:dataValidation>
        <x14:dataValidation type="list" allowBlank="1" showInputMessage="1" showErrorMessage="1" xr:uid="{E6FE6584-BC77-49E5-B0C8-27ECCAEFE878}">
          <x14:formula1>
            <xm:f>Modules!$N$2:$N$7</xm:f>
          </x14:formula1>
          <xm:sqref>E218:G251</xm:sqref>
        </x14:dataValidation>
        <x14:dataValidation type="list" allowBlank="1" showInputMessage="1" showErrorMessage="1" xr:uid="{8091AB62-6D71-410B-9B62-1DB988439D1C}">
          <x14:formula1>
            <xm:f>'Lists for data input'!$E$2:$E$3</xm:f>
          </x14:formula1>
          <xm:sqref>E2:G217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0E82D-E1DC-4890-B224-97CCA8510752}">
  <dimension ref="A1:O64"/>
  <sheetViews>
    <sheetView topLeftCell="M1" workbookViewId="0">
      <selection activeCell="N6" sqref="N6"/>
    </sheetView>
  </sheetViews>
  <sheetFormatPr defaultRowHeight="15"/>
  <cols>
    <col min="1" max="6" width="6.5703125" hidden="1" customWidth="1"/>
    <col min="7" max="12" width="8.7109375" hidden="1" customWidth="1"/>
    <col min="13" max="13" width="9.85546875" bestFit="1" customWidth="1"/>
    <col min="14" max="14" width="49.5703125" bestFit="1" customWidth="1"/>
    <col min="15" max="15" width="53.28515625" bestFit="1" customWidth="1"/>
  </cols>
  <sheetData>
    <row r="1" spans="1:15">
      <c r="A1" s="28" t="s">
        <v>185</v>
      </c>
      <c r="B1" s="28" t="s">
        <v>186</v>
      </c>
      <c r="C1" s="28" t="s">
        <v>187</v>
      </c>
      <c r="D1" s="28" t="s">
        <v>188</v>
      </c>
      <c r="E1" s="28" t="s">
        <v>189</v>
      </c>
      <c r="F1" s="28" t="s">
        <v>190</v>
      </c>
      <c r="G1" s="28" t="s">
        <v>191</v>
      </c>
      <c r="H1" s="28" t="s">
        <v>192</v>
      </c>
      <c r="I1" s="28" t="s">
        <v>193</v>
      </c>
      <c r="J1" s="28" t="s">
        <v>194</v>
      </c>
      <c r="K1" s="28" t="s">
        <v>195</v>
      </c>
      <c r="L1" s="28" t="s">
        <v>196</v>
      </c>
      <c r="M1" s="28" t="s">
        <v>63</v>
      </c>
      <c r="N1" s="28" t="s">
        <v>0</v>
      </c>
      <c r="O1" s="28" t="s">
        <v>64</v>
      </c>
    </row>
    <row r="2" spans="1:15">
      <c r="A2">
        <v>1</v>
      </c>
      <c r="G2" t="str">
        <f>IF(ISBLANK(A2),"",VLOOKUP(A2,$M$2:$N$7,2,0))</f>
        <v>Securities and Exchange Commission</v>
      </c>
      <c r="M2">
        <v>1</v>
      </c>
      <c r="N2" t="s">
        <v>60</v>
      </c>
      <c r="O2" s="30" t="s">
        <v>129</v>
      </c>
    </row>
    <row r="3" spans="1:15">
      <c r="A3">
        <v>2</v>
      </c>
      <c r="G3" t="str">
        <f t="shared" ref="G3:G64" si="0">IF(ISBLANK(A3),"",VLOOKUP(A3,$M$2:$N$7,2,0))</f>
        <v>Banks</v>
      </c>
      <c r="M3">
        <v>2</v>
      </c>
      <c r="N3" t="s">
        <v>57</v>
      </c>
      <c r="O3" s="30" t="s">
        <v>130</v>
      </c>
    </row>
    <row r="4" spans="1:15">
      <c r="A4">
        <v>3</v>
      </c>
      <c r="G4" t="str">
        <f t="shared" si="0"/>
        <v>Insurance</v>
      </c>
      <c r="M4">
        <v>3</v>
      </c>
      <c r="N4" t="s">
        <v>59</v>
      </c>
      <c r="O4" s="30" t="s">
        <v>131</v>
      </c>
    </row>
    <row r="5" spans="1:15">
      <c r="A5">
        <v>4</v>
      </c>
      <c r="G5" t="str">
        <f t="shared" si="0"/>
        <v>Designated Non-Financial Businesses and Professions</v>
      </c>
      <c r="M5">
        <v>4</v>
      </c>
      <c r="N5" t="s">
        <v>62</v>
      </c>
      <c r="O5" s="30" t="s">
        <v>132</v>
      </c>
    </row>
    <row r="6" spans="1:15">
      <c r="A6">
        <v>5</v>
      </c>
      <c r="G6" t="str">
        <f t="shared" si="0"/>
        <v>Money Service Businesses/Pawnshops</v>
      </c>
      <c r="M6">
        <v>5</v>
      </c>
      <c r="N6" t="s">
        <v>61</v>
      </c>
      <c r="O6" s="30" t="s">
        <v>133</v>
      </c>
    </row>
    <row r="7" spans="1:15">
      <c r="A7">
        <v>6</v>
      </c>
      <c r="G7" t="str">
        <f t="shared" si="0"/>
        <v>Casinos</v>
      </c>
      <c r="M7">
        <v>6</v>
      </c>
      <c r="N7" t="s">
        <v>58</v>
      </c>
      <c r="O7" s="30" t="s">
        <v>134</v>
      </c>
    </row>
    <row r="8" spans="1:15">
      <c r="A8" s="29">
        <v>1</v>
      </c>
      <c r="B8" s="29">
        <v>2</v>
      </c>
      <c r="C8" s="29"/>
      <c r="D8" s="29"/>
      <c r="E8" s="29"/>
      <c r="F8" s="29"/>
      <c r="G8" t="str">
        <f t="shared" si="0"/>
        <v>Securities and Exchange Commission</v>
      </c>
      <c r="H8" t="str">
        <f t="shared" ref="H8:L64" si="1">IF(ISBLANK(B8),"",VLOOKUP(B8,$M$2:$N$7,2,0))</f>
        <v>Banks</v>
      </c>
      <c r="M8" s="31" t="s">
        <v>65</v>
      </c>
      <c r="N8" t="str">
        <f>CONCATENATE(G8,",",H8)</f>
        <v>Securities and Exchange Commission,Banks</v>
      </c>
      <c r="O8" s="30" t="s">
        <v>135</v>
      </c>
    </row>
    <row r="9" spans="1:15">
      <c r="A9" s="29">
        <v>1</v>
      </c>
      <c r="B9" s="29">
        <v>3</v>
      </c>
      <c r="C9" s="29"/>
      <c r="D9" s="29"/>
      <c r="E9" s="29"/>
      <c r="F9" s="29"/>
      <c r="G9" t="str">
        <f t="shared" si="0"/>
        <v>Securities and Exchange Commission</v>
      </c>
      <c r="H9" t="str">
        <f t="shared" si="1"/>
        <v>Insurance</v>
      </c>
      <c r="M9" s="29" t="s">
        <v>66</v>
      </c>
      <c r="N9" t="str">
        <f t="shared" ref="N9:N22" si="2">CONCATENATE(G9,",",H9)</f>
        <v>Securities and Exchange Commission,Insurance</v>
      </c>
      <c r="O9" s="30" t="s">
        <v>136</v>
      </c>
    </row>
    <row r="10" spans="1:15">
      <c r="A10" s="29">
        <v>1</v>
      </c>
      <c r="B10" s="29">
        <v>4</v>
      </c>
      <c r="C10" s="29"/>
      <c r="D10" s="29"/>
      <c r="E10" s="29"/>
      <c r="F10" s="29"/>
      <c r="G10" t="str">
        <f t="shared" si="0"/>
        <v>Securities and Exchange Commission</v>
      </c>
      <c r="H10" t="str">
        <f t="shared" si="1"/>
        <v>Designated Non-Financial Businesses and Professions</v>
      </c>
      <c r="M10" s="29" t="s">
        <v>67</v>
      </c>
      <c r="N10" t="str">
        <f t="shared" si="2"/>
        <v>Securities and Exchange Commission,Designated Non-Financial Businesses and Professions</v>
      </c>
      <c r="O10" s="30" t="s">
        <v>137</v>
      </c>
    </row>
    <row r="11" spans="1:15">
      <c r="A11" s="29">
        <v>1</v>
      </c>
      <c r="B11" s="29">
        <v>5</v>
      </c>
      <c r="C11" s="29"/>
      <c r="D11" s="29"/>
      <c r="E11" s="29"/>
      <c r="F11" s="29"/>
      <c r="G11" t="str">
        <f t="shared" si="0"/>
        <v>Securities and Exchange Commission</v>
      </c>
      <c r="H11" t="str">
        <f t="shared" si="1"/>
        <v>Money Service Businesses/Pawnshops</v>
      </c>
      <c r="M11" s="29" t="s">
        <v>68</v>
      </c>
      <c r="N11" t="str">
        <f t="shared" si="2"/>
        <v>Securities and Exchange Commission,Money Service Businesses/Pawnshops</v>
      </c>
      <c r="O11" s="30" t="s">
        <v>138</v>
      </c>
    </row>
    <row r="12" spans="1:15">
      <c r="A12" s="29">
        <v>1</v>
      </c>
      <c r="B12" s="29">
        <v>6</v>
      </c>
      <c r="C12" s="29"/>
      <c r="D12" s="29"/>
      <c r="E12" s="29"/>
      <c r="F12" s="29"/>
      <c r="G12" t="str">
        <f t="shared" si="0"/>
        <v>Securities and Exchange Commission</v>
      </c>
      <c r="H12" t="str">
        <f t="shared" si="1"/>
        <v>Casinos</v>
      </c>
      <c r="M12" s="29" t="s">
        <v>69</v>
      </c>
      <c r="N12" t="str">
        <f t="shared" si="2"/>
        <v>Securities and Exchange Commission,Casinos</v>
      </c>
      <c r="O12" s="30" t="s">
        <v>139</v>
      </c>
    </row>
    <row r="13" spans="1:15">
      <c r="A13" s="29">
        <v>2</v>
      </c>
      <c r="B13" s="29">
        <v>3</v>
      </c>
      <c r="C13" s="29"/>
      <c r="D13" s="29"/>
      <c r="E13" s="29"/>
      <c r="F13" s="29"/>
      <c r="G13" t="str">
        <f t="shared" si="0"/>
        <v>Banks</v>
      </c>
      <c r="H13" t="str">
        <f t="shared" si="1"/>
        <v>Insurance</v>
      </c>
      <c r="M13" s="29" t="s">
        <v>70</v>
      </c>
      <c r="N13" t="str">
        <f t="shared" si="2"/>
        <v>Banks,Insurance</v>
      </c>
      <c r="O13" s="30" t="s">
        <v>140</v>
      </c>
    </row>
    <row r="14" spans="1:15">
      <c r="A14" s="29">
        <v>2</v>
      </c>
      <c r="B14" s="29">
        <v>4</v>
      </c>
      <c r="C14" s="29"/>
      <c r="D14" s="29"/>
      <c r="E14" s="29"/>
      <c r="F14" s="29"/>
      <c r="G14" t="str">
        <f t="shared" si="0"/>
        <v>Banks</v>
      </c>
      <c r="H14" t="str">
        <f t="shared" si="1"/>
        <v>Designated Non-Financial Businesses and Professions</v>
      </c>
      <c r="M14" s="29" t="s">
        <v>71</v>
      </c>
      <c r="N14" t="str">
        <f t="shared" si="2"/>
        <v>Banks,Designated Non-Financial Businesses and Professions</v>
      </c>
      <c r="O14" s="30" t="s">
        <v>141</v>
      </c>
    </row>
    <row r="15" spans="1:15">
      <c r="A15" s="29">
        <v>2</v>
      </c>
      <c r="B15" s="29">
        <v>5</v>
      </c>
      <c r="C15" s="29"/>
      <c r="D15" s="29"/>
      <c r="E15" s="29"/>
      <c r="F15" s="29"/>
      <c r="G15" t="str">
        <f t="shared" si="0"/>
        <v>Banks</v>
      </c>
      <c r="H15" t="str">
        <f t="shared" si="1"/>
        <v>Money Service Businesses/Pawnshops</v>
      </c>
      <c r="M15" s="29" t="s">
        <v>72</v>
      </c>
      <c r="N15" t="str">
        <f t="shared" si="2"/>
        <v>Banks,Money Service Businesses/Pawnshops</v>
      </c>
      <c r="O15" s="30" t="s">
        <v>142</v>
      </c>
    </row>
    <row r="16" spans="1:15">
      <c r="A16" s="29">
        <v>2</v>
      </c>
      <c r="B16" s="29">
        <v>6</v>
      </c>
      <c r="C16" s="29"/>
      <c r="D16" s="29"/>
      <c r="E16" s="29"/>
      <c r="F16" s="29"/>
      <c r="G16" t="str">
        <f t="shared" si="0"/>
        <v>Banks</v>
      </c>
      <c r="H16" t="str">
        <f t="shared" si="1"/>
        <v>Casinos</v>
      </c>
      <c r="M16" s="29" t="s">
        <v>73</v>
      </c>
      <c r="N16" t="str">
        <f t="shared" si="2"/>
        <v>Banks,Casinos</v>
      </c>
      <c r="O16" s="30" t="s">
        <v>143</v>
      </c>
    </row>
    <row r="17" spans="1:15">
      <c r="A17" s="29">
        <v>3</v>
      </c>
      <c r="B17" s="29">
        <v>4</v>
      </c>
      <c r="C17" s="29"/>
      <c r="D17" s="29"/>
      <c r="E17" s="29"/>
      <c r="F17" s="29"/>
      <c r="G17" t="str">
        <f t="shared" si="0"/>
        <v>Insurance</v>
      </c>
      <c r="H17" t="str">
        <f t="shared" si="1"/>
        <v>Designated Non-Financial Businesses and Professions</v>
      </c>
      <c r="M17" s="29" t="s">
        <v>74</v>
      </c>
      <c r="N17" t="str">
        <f t="shared" si="2"/>
        <v>Insurance,Designated Non-Financial Businesses and Professions</v>
      </c>
      <c r="O17" s="30" t="s">
        <v>144</v>
      </c>
    </row>
    <row r="18" spans="1:15">
      <c r="A18" s="29">
        <v>3</v>
      </c>
      <c r="B18" s="29">
        <v>5</v>
      </c>
      <c r="C18" s="29"/>
      <c r="D18" s="29"/>
      <c r="E18" s="29"/>
      <c r="F18" s="29"/>
      <c r="G18" t="str">
        <f t="shared" si="0"/>
        <v>Insurance</v>
      </c>
      <c r="H18" t="str">
        <f t="shared" si="1"/>
        <v>Money Service Businesses/Pawnshops</v>
      </c>
      <c r="M18" s="29" t="s">
        <v>75</v>
      </c>
      <c r="N18" t="str">
        <f t="shared" si="2"/>
        <v>Insurance,Money Service Businesses/Pawnshops</v>
      </c>
      <c r="O18" s="30" t="s">
        <v>145</v>
      </c>
    </row>
    <row r="19" spans="1:15">
      <c r="A19" s="29">
        <v>3</v>
      </c>
      <c r="B19" s="29">
        <v>6</v>
      </c>
      <c r="C19" s="29"/>
      <c r="D19" s="29"/>
      <c r="E19" s="29"/>
      <c r="F19" s="29"/>
      <c r="G19" t="str">
        <f t="shared" si="0"/>
        <v>Insurance</v>
      </c>
      <c r="H19" t="str">
        <f t="shared" si="1"/>
        <v>Casinos</v>
      </c>
      <c r="M19" s="29" t="s">
        <v>76</v>
      </c>
      <c r="N19" t="str">
        <f t="shared" si="2"/>
        <v>Insurance,Casinos</v>
      </c>
      <c r="O19" s="30" t="s">
        <v>146</v>
      </c>
    </row>
    <row r="20" spans="1:15">
      <c r="A20" s="29">
        <v>4</v>
      </c>
      <c r="B20" s="29">
        <v>5</v>
      </c>
      <c r="C20" s="29"/>
      <c r="D20" s="29"/>
      <c r="E20" s="29"/>
      <c r="F20" s="29"/>
      <c r="G20" t="str">
        <f t="shared" si="0"/>
        <v>Designated Non-Financial Businesses and Professions</v>
      </c>
      <c r="H20" t="str">
        <f t="shared" si="1"/>
        <v>Money Service Businesses/Pawnshops</v>
      </c>
      <c r="M20" s="29" t="s">
        <v>77</v>
      </c>
      <c r="N20" t="str">
        <f t="shared" si="2"/>
        <v>Designated Non-Financial Businesses and Professions,Money Service Businesses/Pawnshops</v>
      </c>
      <c r="O20" s="30" t="s">
        <v>147</v>
      </c>
    </row>
    <row r="21" spans="1:15">
      <c r="A21" s="29">
        <v>4</v>
      </c>
      <c r="B21" s="29">
        <v>6</v>
      </c>
      <c r="C21" s="29"/>
      <c r="D21" s="29"/>
      <c r="E21" s="29"/>
      <c r="F21" s="29"/>
      <c r="G21" t="str">
        <f t="shared" si="0"/>
        <v>Designated Non-Financial Businesses and Professions</v>
      </c>
      <c r="H21" t="str">
        <f t="shared" si="1"/>
        <v>Casinos</v>
      </c>
      <c r="M21" s="29" t="s">
        <v>78</v>
      </c>
      <c r="N21" t="str">
        <f t="shared" si="2"/>
        <v>Designated Non-Financial Businesses and Professions,Casinos</v>
      </c>
      <c r="O21" s="30" t="s">
        <v>148</v>
      </c>
    </row>
    <row r="22" spans="1:15">
      <c r="A22" s="29">
        <v>5</v>
      </c>
      <c r="B22" s="29">
        <v>6</v>
      </c>
      <c r="C22" s="29"/>
      <c r="D22" s="29"/>
      <c r="E22" s="29"/>
      <c r="F22" s="29"/>
      <c r="G22" t="str">
        <f t="shared" si="0"/>
        <v>Money Service Businesses/Pawnshops</v>
      </c>
      <c r="H22" t="str">
        <f t="shared" si="1"/>
        <v>Casinos</v>
      </c>
      <c r="M22" s="29" t="s">
        <v>79</v>
      </c>
      <c r="N22" t="str">
        <f t="shared" si="2"/>
        <v>Money Service Businesses/Pawnshops,Casinos</v>
      </c>
      <c r="O22" s="30" t="s">
        <v>149</v>
      </c>
    </row>
    <row r="23" spans="1:15">
      <c r="A23" s="29">
        <v>1</v>
      </c>
      <c r="B23" s="29">
        <v>2</v>
      </c>
      <c r="C23" s="29">
        <v>3</v>
      </c>
      <c r="D23" s="29"/>
      <c r="E23" s="29"/>
      <c r="F23" s="29"/>
      <c r="G23" t="str">
        <f t="shared" si="0"/>
        <v>Securities and Exchange Commission</v>
      </c>
      <c r="H23" t="str">
        <f t="shared" si="1"/>
        <v>Banks</v>
      </c>
      <c r="I23" t="str">
        <f t="shared" si="1"/>
        <v>Insurance</v>
      </c>
      <c r="M23" s="29" t="s">
        <v>80</v>
      </c>
      <c r="N23" t="str">
        <f>CONCATENATE(G23,",",H23,",",I23)</f>
        <v>Securities and Exchange Commission,Banks,Insurance</v>
      </c>
      <c r="O23" s="30" t="s">
        <v>150</v>
      </c>
    </row>
    <row r="24" spans="1:15">
      <c r="A24" s="29">
        <v>1</v>
      </c>
      <c r="B24" s="29">
        <v>2</v>
      </c>
      <c r="C24" s="29">
        <v>4</v>
      </c>
      <c r="D24" s="29"/>
      <c r="E24" s="29"/>
      <c r="F24" s="29"/>
      <c r="G24" t="str">
        <f t="shared" si="0"/>
        <v>Securities and Exchange Commission</v>
      </c>
      <c r="H24" t="str">
        <f t="shared" si="1"/>
        <v>Banks</v>
      </c>
      <c r="I24" t="str">
        <f t="shared" si="1"/>
        <v>Designated Non-Financial Businesses and Professions</v>
      </c>
      <c r="M24" s="29" t="s">
        <v>81</v>
      </c>
      <c r="N24" t="str">
        <f t="shared" ref="N24:N42" si="3">CONCATENATE(G24,",",H24,",",I24)</f>
        <v>Securities and Exchange Commission,Banks,Designated Non-Financial Businesses and Professions</v>
      </c>
      <c r="O24" s="30" t="s">
        <v>151</v>
      </c>
    </row>
    <row r="25" spans="1:15">
      <c r="A25" s="29">
        <v>1</v>
      </c>
      <c r="B25" s="29">
        <v>2</v>
      </c>
      <c r="C25" s="29">
        <v>5</v>
      </c>
      <c r="D25" s="29"/>
      <c r="E25" s="29"/>
      <c r="F25" s="29"/>
      <c r="G25" t="str">
        <f t="shared" si="0"/>
        <v>Securities and Exchange Commission</v>
      </c>
      <c r="H25" t="str">
        <f t="shared" si="1"/>
        <v>Banks</v>
      </c>
      <c r="I25" t="str">
        <f t="shared" si="1"/>
        <v>Money Service Businesses/Pawnshops</v>
      </c>
      <c r="M25" s="29" t="s">
        <v>82</v>
      </c>
      <c r="N25" t="str">
        <f t="shared" si="3"/>
        <v>Securities and Exchange Commission,Banks,Money Service Businesses/Pawnshops</v>
      </c>
      <c r="O25" s="30" t="s">
        <v>152</v>
      </c>
    </row>
    <row r="26" spans="1:15">
      <c r="A26" s="29">
        <v>1</v>
      </c>
      <c r="B26" s="29">
        <v>2</v>
      </c>
      <c r="C26" s="29">
        <v>6</v>
      </c>
      <c r="D26" s="29"/>
      <c r="E26" s="29"/>
      <c r="F26" s="29"/>
      <c r="G26" t="str">
        <f t="shared" si="0"/>
        <v>Securities and Exchange Commission</v>
      </c>
      <c r="H26" t="str">
        <f t="shared" si="1"/>
        <v>Banks</v>
      </c>
      <c r="I26" t="str">
        <f t="shared" si="1"/>
        <v>Casinos</v>
      </c>
      <c r="M26" s="29" t="s">
        <v>83</v>
      </c>
      <c r="N26" t="str">
        <f t="shared" si="3"/>
        <v>Securities and Exchange Commission,Banks,Casinos</v>
      </c>
      <c r="O26" s="30" t="s">
        <v>153</v>
      </c>
    </row>
    <row r="27" spans="1:15">
      <c r="A27" s="29">
        <v>1</v>
      </c>
      <c r="B27" s="29">
        <v>3</v>
      </c>
      <c r="C27" s="29">
        <v>4</v>
      </c>
      <c r="D27" s="29"/>
      <c r="E27" s="29"/>
      <c r="F27" s="29"/>
      <c r="G27" t="str">
        <f t="shared" si="0"/>
        <v>Securities and Exchange Commission</v>
      </c>
      <c r="H27" t="str">
        <f t="shared" si="1"/>
        <v>Insurance</v>
      </c>
      <c r="I27" t="str">
        <f t="shared" si="1"/>
        <v>Designated Non-Financial Businesses and Professions</v>
      </c>
      <c r="M27" s="29" t="s">
        <v>84</v>
      </c>
      <c r="N27" t="str">
        <f t="shared" si="3"/>
        <v>Securities and Exchange Commission,Insurance,Designated Non-Financial Businesses and Professions</v>
      </c>
      <c r="O27" s="30" t="s">
        <v>154</v>
      </c>
    </row>
    <row r="28" spans="1:15">
      <c r="A28" s="29">
        <v>1</v>
      </c>
      <c r="B28" s="29">
        <v>3</v>
      </c>
      <c r="C28" s="29">
        <v>5</v>
      </c>
      <c r="D28" s="29"/>
      <c r="E28" s="29"/>
      <c r="F28" s="29"/>
      <c r="G28" t="str">
        <f t="shared" si="0"/>
        <v>Securities and Exchange Commission</v>
      </c>
      <c r="H28" t="str">
        <f t="shared" si="1"/>
        <v>Insurance</v>
      </c>
      <c r="I28" t="str">
        <f t="shared" si="1"/>
        <v>Money Service Businesses/Pawnshops</v>
      </c>
      <c r="M28" s="29" t="s">
        <v>85</v>
      </c>
      <c r="N28" t="str">
        <f t="shared" si="3"/>
        <v>Securities and Exchange Commission,Insurance,Money Service Businesses/Pawnshops</v>
      </c>
      <c r="O28" s="30" t="s">
        <v>155</v>
      </c>
    </row>
    <row r="29" spans="1:15">
      <c r="A29" s="29">
        <v>1</v>
      </c>
      <c r="B29" s="29">
        <v>3</v>
      </c>
      <c r="C29" s="29">
        <v>6</v>
      </c>
      <c r="D29" s="29"/>
      <c r="E29" s="29"/>
      <c r="F29" s="29"/>
      <c r="G29" t="str">
        <f t="shared" si="0"/>
        <v>Securities and Exchange Commission</v>
      </c>
      <c r="H29" t="str">
        <f t="shared" si="1"/>
        <v>Insurance</v>
      </c>
      <c r="I29" t="str">
        <f t="shared" si="1"/>
        <v>Casinos</v>
      </c>
      <c r="M29" s="29" t="s">
        <v>86</v>
      </c>
      <c r="N29" t="str">
        <f t="shared" si="3"/>
        <v>Securities and Exchange Commission,Insurance,Casinos</v>
      </c>
      <c r="O29" s="30" t="s">
        <v>156</v>
      </c>
    </row>
    <row r="30" spans="1:15">
      <c r="A30" s="29">
        <v>1</v>
      </c>
      <c r="B30" s="29">
        <v>4</v>
      </c>
      <c r="C30" s="29">
        <v>5</v>
      </c>
      <c r="D30" s="29"/>
      <c r="E30" s="29"/>
      <c r="F30" s="29"/>
      <c r="G30" t="str">
        <f t="shared" si="0"/>
        <v>Securities and Exchange Commission</v>
      </c>
      <c r="H30" t="str">
        <f t="shared" si="1"/>
        <v>Designated Non-Financial Businesses and Professions</v>
      </c>
      <c r="I30" t="str">
        <f t="shared" si="1"/>
        <v>Money Service Businesses/Pawnshops</v>
      </c>
      <c r="M30" s="29" t="s">
        <v>87</v>
      </c>
      <c r="N30" t="str">
        <f t="shared" si="3"/>
        <v>Securities and Exchange Commission,Designated Non-Financial Businesses and Professions,Money Service Businesses/Pawnshops</v>
      </c>
      <c r="O30" s="30" t="s">
        <v>157</v>
      </c>
    </row>
    <row r="31" spans="1:15">
      <c r="A31" s="29">
        <v>1</v>
      </c>
      <c r="B31" s="29">
        <v>4</v>
      </c>
      <c r="C31" s="29">
        <v>6</v>
      </c>
      <c r="D31" s="29"/>
      <c r="E31" s="29"/>
      <c r="F31" s="29"/>
      <c r="G31" t="str">
        <f t="shared" si="0"/>
        <v>Securities and Exchange Commission</v>
      </c>
      <c r="H31" t="str">
        <f t="shared" si="1"/>
        <v>Designated Non-Financial Businesses and Professions</v>
      </c>
      <c r="I31" t="str">
        <f t="shared" si="1"/>
        <v>Casinos</v>
      </c>
      <c r="M31" s="29" t="s">
        <v>88</v>
      </c>
      <c r="N31" t="str">
        <f t="shared" si="3"/>
        <v>Securities and Exchange Commission,Designated Non-Financial Businesses and Professions,Casinos</v>
      </c>
      <c r="O31" s="30" t="s">
        <v>158</v>
      </c>
    </row>
    <row r="32" spans="1:15">
      <c r="A32" s="29">
        <v>1</v>
      </c>
      <c r="B32" s="29">
        <v>5</v>
      </c>
      <c r="C32" s="29">
        <v>6</v>
      </c>
      <c r="D32" s="29"/>
      <c r="E32" s="29"/>
      <c r="F32" s="29"/>
      <c r="G32" t="str">
        <f t="shared" si="0"/>
        <v>Securities and Exchange Commission</v>
      </c>
      <c r="H32" t="str">
        <f t="shared" si="1"/>
        <v>Money Service Businesses/Pawnshops</v>
      </c>
      <c r="I32" t="str">
        <f t="shared" si="1"/>
        <v>Casinos</v>
      </c>
      <c r="M32" s="29" t="s">
        <v>89</v>
      </c>
      <c r="N32" t="str">
        <f t="shared" si="3"/>
        <v>Securities and Exchange Commission,Money Service Businesses/Pawnshops,Casinos</v>
      </c>
      <c r="O32" s="30" t="s">
        <v>159</v>
      </c>
    </row>
    <row r="33" spans="1:15">
      <c r="A33" s="29">
        <v>2</v>
      </c>
      <c r="B33" s="29">
        <v>3</v>
      </c>
      <c r="C33" s="29">
        <v>4</v>
      </c>
      <c r="D33" s="29"/>
      <c r="E33" s="29"/>
      <c r="F33" s="29"/>
      <c r="G33" t="str">
        <f t="shared" si="0"/>
        <v>Banks</v>
      </c>
      <c r="H33" t="str">
        <f t="shared" si="1"/>
        <v>Insurance</v>
      </c>
      <c r="I33" t="str">
        <f t="shared" si="1"/>
        <v>Designated Non-Financial Businesses and Professions</v>
      </c>
      <c r="M33" s="29" t="s">
        <v>90</v>
      </c>
      <c r="N33" t="str">
        <f t="shared" si="3"/>
        <v>Banks,Insurance,Designated Non-Financial Businesses and Professions</v>
      </c>
      <c r="O33" s="30" t="s">
        <v>160</v>
      </c>
    </row>
    <row r="34" spans="1:15">
      <c r="A34" s="29">
        <v>2</v>
      </c>
      <c r="B34" s="29">
        <v>3</v>
      </c>
      <c r="C34" s="29">
        <v>5</v>
      </c>
      <c r="D34" s="29"/>
      <c r="E34" s="29"/>
      <c r="F34" s="29"/>
      <c r="G34" t="str">
        <f t="shared" si="0"/>
        <v>Banks</v>
      </c>
      <c r="H34" t="str">
        <f t="shared" si="1"/>
        <v>Insurance</v>
      </c>
      <c r="I34" t="str">
        <f t="shared" si="1"/>
        <v>Money Service Businesses/Pawnshops</v>
      </c>
      <c r="M34" s="29" t="s">
        <v>91</v>
      </c>
      <c r="N34" t="str">
        <f t="shared" si="3"/>
        <v>Banks,Insurance,Money Service Businesses/Pawnshops</v>
      </c>
      <c r="O34" s="30" t="s">
        <v>161</v>
      </c>
    </row>
    <row r="35" spans="1:15">
      <c r="A35" s="29">
        <v>2</v>
      </c>
      <c r="B35" s="29">
        <v>3</v>
      </c>
      <c r="C35" s="29">
        <v>6</v>
      </c>
      <c r="D35" s="29"/>
      <c r="E35" s="29"/>
      <c r="F35" s="29"/>
      <c r="G35" t="str">
        <f t="shared" si="0"/>
        <v>Banks</v>
      </c>
      <c r="H35" t="str">
        <f t="shared" si="1"/>
        <v>Insurance</v>
      </c>
      <c r="I35" t="str">
        <f t="shared" si="1"/>
        <v>Casinos</v>
      </c>
      <c r="M35" s="29" t="s">
        <v>92</v>
      </c>
      <c r="N35" t="str">
        <f t="shared" si="3"/>
        <v>Banks,Insurance,Casinos</v>
      </c>
      <c r="O35" s="30" t="s">
        <v>162</v>
      </c>
    </row>
    <row r="36" spans="1:15">
      <c r="A36" s="29">
        <v>2</v>
      </c>
      <c r="B36" s="29">
        <v>4</v>
      </c>
      <c r="C36" s="29">
        <v>5</v>
      </c>
      <c r="D36" s="29"/>
      <c r="E36" s="29"/>
      <c r="F36" s="29"/>
      <c r="G36" t="str">
        <f t="shared" si="0"/>
        <v>Banks</v>
      </c>
      <c r="H36" t="str">
        <f t="shared" si="1"/>
        <v>Designated Non-Financial Businesses and Professions</v>
      </c>
      <c r="I36" t="str">
        <f t="shared" si="1"/>
        <v>Money Service Businesses/Pawnshops</v>
      </c>
      <c r="M36" s="29" t="s">
        <v>93</v>
      </c>
      <c r="N36" t="str">
        <f t="shared" si="3"/>
        <v>Banks,Designated Non-Financial Businesses and Professions,Money Service Businesses/Pawnshops</v>
      </c>
      <c r="O36" s="30" t="s">
        <v>163</v>
      </c>
    </row>
    <row r="37" spans="1:15">
      <c r="A37" s="29">
        <v>2</v>
      </c>
      <c r="B37" s="29">
        <v>4</v>
      </c>
      <c r="C37" s="29">
        <v>6</v>
      </c>
      <c r="D37" s="29"/>
      <c r="E37" s="29"/>
      <c r="F37" s="29"/>
      <c r="G37" t="str">
        <f t="shared" si="0"/>
        <v>Banks</v>
      </c>
      <c r="H37" t="str">
        <f t="shared" si="1"/>
        <v>Designated Non-Financial Businesses and Professions</v>
      </c>
      <c r="I37" t="str">
        <f t="shared" si="1"/>
        <v>Casinos</v>
      </c>
      <c r="M37" s="29" t="s">
        <v>94</v>
      </c>
      <c r="N37" t="str">
        <f t="shared" si="3"/>
        <v>Banks,Designated Non-Financial Businesses and Professions,Casinos</v>
      </c>
      <c r="O37" s="30" t="s">
        <v>164</v>
      </c>
    </row>
    <row r="38" spans="1:15">
      <c r="A38" s="29">
        <v>2</v>
      </c>
      <c r="B38" s="29">
        <v>5</v>
      </c>
      <c r="C38" s="29">
        <v>6</v>
      </c>
      <c r="D38" s="29"/>
      <c r="E38" s="29"/>
      <c r="F38" s="29"/>
      <c r="G38" t="str">
        <f t="shared" si="0"/>
        <v>Banks</v>
      </c>
      <c r="H38" t="str">
        <f t="shared" si="1"/>
        <v>Money Service Businesses/Pawnshops</v>
      </c>
      <c r="I38" t="str">
        <f t="shared" si="1"/>
        <v>Casinos</v>
      </c>
      <c r="M38" s="29" t="s">
        <v>95</v>
      </c>
      <c r="N38" t="str">
        <f t="shared" si="3"/>
        <v>Banks,Money Service Businesses/Pawnshops,Casinos</v>
      </c>
      <c r="O38" s="30" t="s">
        <v>165</v>
      </c>
    </row>
    <row r="39" spans="1:15">
      <c r="A39" s="29">
        <v>3</v>
      </c>
      <c r="B39" s="29">
        <v>4</v>
      </c>
      <c r="C39" s="29">
        <v>5</v>
      </c>
      <c r="D39" s="29"/>
      <c r="E39" s="29"/>
      <c r="F39" s="29"/>
      <c r="G39" t="str">
        <f t="shared" si="0"/>
        <v>Insurance</v>
      </c>
      <c r="H39" t="str">
        <f t="shared" si="1"/>
        <v>Designated Non-Financial Businesses and Professions</v>
      </c>
      <c r="I39" t="str">
        <f t="shared" si="1"/>
        <v>Money Service Businesses/Pawnshops</v>
      </c>
      <c r="M39" s="29" t="s">
        <v>96</v>
      </c>
      <c r="N39" t="str">
        <f t="shared" si="3"/>
        <v>Insurance,Designated Non-Financial Businesses and Professions,Money Service Businesses/Pawnshops</v>
      </c>
      <c r="O39" s="30" t="s">
        <v>166</v>
      </c>
    </row>
    <row r="40" spans="1:15">
      <c r="A40" s="29">
        <v>3</v>
      </c>
      <c r="B40" s="29">
        <v>4</v>
      </c>
      <c r="C40" s="29">
        <v>6</v>
      </c>
      <c r="D40" s="29"/>
      <c r="E40" s="29"/>
      <c r="F40" s="29"/>
      <c r="G40" t="str">
        <f t="shared" si="0"/>
        <v>Insurance</v>
      </c>
      <c r="H40" t="str">
        <f t="shared" si="1"/>
        <v>Designated Non-Financial Businesses and Professions</v>
      </c>
      <c r="I40" t="str">
        <f t="shared" si="1"/>
        <v>Casinos</v>
      </c>
      <c r="M40" s="29" t="s">
        <v>97</v>
      </c>
      <c r="N40" t="str">
        <f t="shared" si="3"/>
        <v>Insurance,Designated Non-Financial Businesses and Professions,Casinos</v>
      </c>
      <c r="O40" s="30" t="s">
        <v>167</v>
      </c>
    </row>
    <row r="41" spans="1:15">
      <c r="A41" s="29">
        <v>3</v>
      </c>
      <c r="B41" s="29">
        <v>5</v>
      </c>
      <c r="C41" s="29">
        <v>6</v>
      </c>
      <c r="D41" s="29"/>
      <c r="E41" s="29"/>
      <c r="F41" s="29"/>
      <c r="G41" t="str">
        <f t="shared" si="0"/>
        <v>Insurance</v>
      </c>
      <c r="H41" t="str">
        <f t="shared" si="1"/>
        <v>Money Service Businesses/Pawnshops</v>
      </c>
      <c r="I41" t="str">
        <f t="shared" si="1"/>
        <v>Casinos</v>
      </c>
      <c r="M41" s="29" t="s">
        <v>98</v>
      </c>
      <c r="N41" t="str">
        <f t="shared" si="3"/>
        <v>Insurance,Money Service Businesses/Pawnshops,Casinos</v>
      </c>
      <c r="O41" s="30" t="s">
        <v>168</v>
      </c>
    </row>
    <row r="42" spans="1:15">
      <c r="A42" s="29">
        <v>4</v>
      </c>
      <c r="B42" s="29">
        <v>5</v>
      </c>
      <c r="C42" s="29">
        <v>6</v>
      </c>
      <c r="D42" s="29"/>
      <c r="E42" s="29"/>
      <c r="F42" s="29"/>
      <c r="G42" t="str">
        <f t="shared" si="0"/>
        <v>Designated Non-Financial Businesses and Professions</v>
      </c>
      <c r="H42" t="str">
        <f t="shared" si="1"/>
        <v>Money Service Businesses/Pawnshops</v>
      </c>
      <c r="I42" t="str">
        <f t="shared" si="1"/>
        <v>Casinos</v>
      </c>
      <c r="M42" s="29" t="s">
        <v>99</v>
      </c>
      <c r="N42" t="str">
        <f t="shared" si="3"/>
        <v>Designated Non-Financial Businesses and Professions,Money Service Businesses/Pawnshops,Casinos</v>
      </c>
      <c r="O42" s="30" t="s">
        <v>169</v>
      </c>
    </row>
    <row r="43" spans="1:15">
      <c r="A43" s="29">
        <v>1</v>
      </c>
      <c r="B43" s="29">
        <v>2</v>
      </c>
      <c r="C43" s="29">
        <v>3</v>
      </c>
      <c r="D43" s="29">
        <v>4</v>
      </c>
      <c r="E43" s="29"/>
      <c r="F43" s="29"/>
      <c r="G43" t="str">
        <f t="shared" si="0"/>
        <v>Securities and Exchange Commission</v>
      </c>
      <c r="H43" t="str">
        <f t="shared" si="1"/>
        <v>Banks</v>
      </c>
      <c r="I43" t="str">
        <f t="shared" si="1"/>
        <v>Insurance</v>
      </c>
      <c r="J43" t="str">
        <f t="shared" si="1"/>
        <v>Designated Non-Financial Businesses and Professions</v>
      </c>
      <c r="M43" s="29" t="s">
        <v>100</v>
      </c>
      <c r="N43" t="str">
        <f>CONCATENATE(G43,",",H43,",",I43,",",J43)</f>
        <v>Securities and Exchange Commission,Banks,Insurance,Designated Non-Financial Businesses and Professions</v>
      </c>
      <c r="O43" s="30" t="s">
        <v>170</v>
      </c>
    </row>
    <row r="44" spans="1:15">
      <c r="A44" s="29">
        <v>1</v>
      </c>
      <c r="B44" s="29">
        <v>2</v>
      </c>
      <c r="C44" s="29">
        <v>3</v>
      </c>
      <c r="D44" s="29">
        <v>5</v>
      </c>
      <c r="E44" s="29"/>
      <c r="F44" s="29"/>
      <c r="G44" t="str">
        <f t="shared" si="0"/>
        <v>Securities and Exchange Commission</v>
      </c>
      <c r="H44" t="str">
        <f t="shared" si="1"/>
        <v>Banks</v>
      </c>
      <c r="I44" t="str">
        <f t="shared" si="1"/>
        <v>Insurance</v>
      </c>
      <c r="J44" t="str">
        <f t="shared" si="1"/>
        <v>Money Service Businesses/Pawnshops</v>
      </c>
      <c r="M44" s="29" t="s">
        <v>101</v>
      </c>
      <c r="N44" t="str">
        <f t="shared" ref="N44:N57" si="4">CONCATENATE(G44,",",H44,",",I44,",",J44)</f>
        <v>Securities and Exchange Commission,Banks,Insurance,Money Service Businesses/Pawnshops</v>
      </c>
      <c r="O44" s="30" t="s">
        <v>171</v>
      </c>
    </row>
    <row r="45" spans="1:15">
      <c r="A45" s="29">
        <v>1</v>
      </c>
      <c r="B45" s="29">
        <v>2</v>
      </c>
      <c r="C45" s="29">
        <v>3</v>
      </c>
      <c r="D45" s="29">
        <v>6</v>
      </c>
      <c r="E45" s="29"/>
      <c r="F45" s="29"/>
      <c r="G45" t="str">
        <f t="shared" si="0"/>
        <v>Securities and Exchange Commission</v>
      </c>
      <c r="H45" t="str">
        <f t="shared" si="1"/>
        <v>Banks</v>
      </c>
      <c r="I45" t="str">
        <f t="shared" si="1"/>
        <v>Insurance</v>
      </c>
      <c r="J45" t="str">
        <f t="shared" si="1"/>
        <v>Casinos</v>
      </c>
      <c r="M45" s="29" t="s">
        <v>102</v>
      </c>
      <c r="N45" t="str">
        <f t="shared" si="4"/>
        <v>Securities and Exchange Commission,Banks,Insurance,Casinos</v>
      </c>
      <c r="O45" s="30" t="s">
        <v>172</v>
      </c>
    </row>
    <row r="46" spans="1:15">
      <c r="A46" s="29">
        <v>1</v>
      </c>
      <c r="B46" s="29">
        <v>2</v>
      </c>
      <c r="C46" s="29">
        <v>4</v>
      </c>
      <c r="D46" s="29">
        <v>5</v>
      </c>
      <c r="E46" s="29"/>
      <c r="F46" s="29"/>
      <c r="G46" t="str">
        <f t="shared" si="0"/>
        <v>Securities and Exchange Commission</v>
      </c>
      <c r="H46" t="str">
        <f t="shared" si="1"/>
        <v>Banks</v>
      </c>
      <c r="I46" t="str">
        <f t="shared" si="1"/>
        <v>Designated Non-Financial Businesses and Professions</v>
      </c>
      <c r="J46" t="str">
        <f t="shared" si="1"/>
        <v>Money Service Businesses/Pawnshops</v>
      </c>
      <c r="M46" s="29" t="s">
        <v>103</v>
      </c>
      <c r="N46" t="str">
        <f t="shared" si="4"/>
        <v>Securities and Exchange Commission,Banks,Designated Non-Financial Businesses and Professions,Money Service Businesses/Pawnshops</v>
      </c>
      <c r="O46" s="30" t="s">
        <v>173</v>
      </c>
    </row>
    <row r="47" spans="1:15">
      <c r="A47" s="29">
        <v>1</v>
      </c>
      <c r="B47" s="29">
        <v>2</v>
      </c>
      <c r="C47" s="29">
        <v>4</v>
      </c>
      <c r="D47" s="29">
        <v>6</v>
      </c>
      <c r="E47" s="29"/>
      <c r="F47" s="29"/>
      <c r="G47" t="str">
        <f t="shared" si="0"/>
        <v>Securities and Exchange Commission</v>
      </c>
      <c r="H47" t="str">
        <f t="shared" si="1"/>
        <v>Banks</v>
      </c>
      <c r="I47" t="str">
        <f t="shared" si="1"/>
        <v>Designated Non-Financial Businesses and Professions</v>
      </c>
      <c r="J47" t="str">
        <f t="shared" si="1"/>
        <v>Casinos</v>
      </c>
      <c r="M47" s="29" t="s">
        <v>104</v>
      </c>
      <c r="N47" t="str">
        <f t="shared" si="4"/>
        <v>Securities and Exchange Commission,Banks,Designated Non-Financial Businesses and Professions,Casinos</v>
      </c>
      <c r="O47" s="30" t="s">
        <v>174</v>
      </c>
    </row>
    <row r="48" spans="1:15">
      <c r="A48" s="29">
        <v>1</v>
      </c>
      <c r="B48" s="29">
        <v>2</v>
      </c>
      <c r="C48" s="29">
        <v>5</v>
      </c>
      <c r="D48" s="29">
        <v>6</v>
      </c>
      <c r="E48" s="29"/>
      <c r="F48" s="29"/>
      <c r="G48" t="str">
        <f t="shared" si="0"/>
        <v>Securities and Exchange Commission</v>
      </c>
      <c r="H48" t="str">
        <f t="shared" si="1"/>
        <v>Banks</v>
      </c>
      <c r="I48" t="str">
        <f t="shared" si="1"/>
        <v>Money Service Businesses/Pawnshops</v>
      </c>
      <c r="J48" t="str">
        <f t="shared" si="1"/>
        <v>Casinos</v>
      </c>
      <c r="M48" s="29" t="s">
        <v>105</v>
      </c>
      <c r="N48" t="str">
        <f t="shared" si="4"/>
        <v>Securities and Exchange Commission,Banks,Money Service Businesses/Pawnshops,Casinos</v>
      </c>
      <c r="O48" s="30" t="s">
        <v>175</v>
      </c>
    </row>
    <row r="49" spans="1:15">
      <c r="A49" s="29">
        <v>1</v>
      </c>
      <c r="B49" s="29">
        <v>3</v>
      </c>
      <c r="C49" s="29">
        <v>4</v>
      </c>
      <c r="D49" s="29">
        <v>5</v>
      </c>
      <c r="E49" s="29"/>
      <c r="F49" s="29"/>
      <c r="G49" t="str">
        <f t="shared" si="0"/>
        <v>Securities and Exchange Commission</v>
      </c>
      <c r="H49" t="str">
        <f t="shared" si="1"/>
        <v>Insurance</v>
      </c>
      <c r="I49" t="str">
        <f t="shared" si="1"/>
        <v>Designated Non-Financial Businesses and Professions</v>
      </c>
      <c r="J49" t="str">
        <f t="shared" si="1"/>
        <v>Money Service Businesses/Pawnshops</v>
      </c>
      <c r="M49" s="29" t="s">
        <v>106</v>
      </c>
      <c r="N49" t="str">
        <f t="shared" si="4"/>
        <v>Securities and Exchange Commission,Insurance,Designated Non-Financial Businesses and Professions,Money Service Businesses/Pawnshops</v>
      </c>
      <c r="O49" s="30" t="s">
        <v>176</v>
      </c>
    </row>
    <row r="50" spans="1:15">
      <c r="A50" s="29">
        <v>1</v>
      </c>
      <c r="B50" s="29">
        <v>3</v>
      </c>
      <c r="C50" s="29">
        <v>4</v>
      </c>
      <c r="D50" s="29">
        <v>6</v>
      </c>
      <c r="E50" s="29"/>
      <c r="F50" s="29"/>
      <c r="G50" t="str">
        <f t="shared" si="0"/>
        <v>Securities and Exchange Commission</v>
      </c>
      <c r="H50" t="str">
        <f t="shared" si="1"/>
        <v>Insurance</v>
      </c>
      <c r="I50" t="str">
        <f t="shared" si="1"/>
        <v>Designated Non-Financial Businesses and Professions</v>
      </c>
      <c r="J50" t="str">
        <f t="shared" si="1"/>
        <v>Casinos</v>
      </c>
      <c r="M50" s="29" t="s">
        <v>107</v>
      </c>
      <c r="N50" t="str">
        <f t="shared" si="4"/>
        <v>Securities and Exchange Commission,Insurance,Designated Non-Financial Businesses and Professions,Casinos</v>
      </c>
      <c r="O50" s="30" t="s">
        <v>177</v>
      </c>
    </row>
    <row r="51" spans="1:15">
      <c r="A51" s="29">
        <v>1</v>
      </c>
      <c r="B51" s="29">
        <v>3</v>
      </c>
      <c r="C51" s="29">
        <v>5</v>
      </c>
      <c r="D51" s="29">
        <v>6</v>
      </c>
      <c r="E51" s="29"/>
      <c r="F51" s="29"/>
      <c r="G51" t="str">
        <f t="shared" si="0"/>
        <v>Securities and Exchange Commission</v>
      </c>
      <c r="H51" t="str">
        <f t="shared" si="1"/>
        <v>Insurance</v>
      </c>
      <c r="I51" t="str">
        <f t="shared" si="1"/>
        <v>Money Service Businesses/Pawnshops</v>
      </c>
      <c r="J51" t="str">
        <f t="shared" si="1"/>
        <v>Casinos</v>
      </c>
      <c r="M51" s="29" t="s">
        <v>108</v>
      </c>
      <c r="N51" t="str">
        <f t="shared" si="4"/>
        <v>Securities and Exchange Commission,Insurance,Money Service Businesses/Pawnshops,Casinos</v>
      </c>
      <c r="O51" s="30" t="s">
        <v>178</v>
      </c>
    </row>
    <row r="52" spans="1:15">
      <c r="A52" s="29">
        <v>1</v>
      </c>
      <c r="B52" s="29">
        <v>4</v>
      </c>
      <c r="C52" s="29">
        <v>5</v>
      </c>
      <c r="D52" s="29">
        <v>6</v>
      </c>
      <c r="E52" s="29"/>
      <c r="F52" s="29"/>
      <c r="G52" t="str">
        <f t="shared" si="0"/>
        <v>Securities and Exchange Commission</v>
      </c>
      <c r="H52" t="str">
        <f t="shared" si="1"/>
        <v>Designated Non-Financial Businesses and Professions</v>
      </c>
      <c r="I52" t="str">
        <f t="shared" si="1"/>
        <v>Money Service Businesses/Pawnshops</v>
      </c>
      <c r="J52" t="str">
        <f t="shared" si="1"/>
        <v>Casinos</v>
      </c>
      <c r="M52" s="29" t="s">
        <v>109</v>
      </c>
      <c r="N52" t="str">
        <f t="shared" si="4"/>
        <v>Securities and Exchange Commission,Designated Non-Financial Businesses and Professions,Money Service Businesses/Pawnshops,Casinos</v>
      </c>
      <c r="O52" s="30" t="s">
        <v>179</v>
      </c>
    </row>
    <row r="53" spans="1:15">
      <c r="A53" s="29">
        <v>2</v>
      </c>
      <c r="B53" s="29">
        <v>3</v>
      </c>
      <c r="C53" s="29">
        <v>4</v>
      </c>
      <c r="D53" s="29">
        <v>5</v>
      </c>
      <c r="E53" s="29"/>
      <c r="F53" s="29"/>
      <c r="G53" t="str">
        <f t="shared" si="0"/>
        <v>Banks</v>
      </c>
      <c r="H53" t="str">
        <f t="shared" si="1"/>
        <v>Insurance</v>
      </c>
      <c r="I53" t="str">
        <f t="shared" si="1"/>
        <v>Designated Non-Financial Businesses and Professions</v>
      </c>
      <c r="J53" t="str">
        <f t="shared" si="1"/>
        <v>Money Service Businesses/Pawnshops</v>
      </c>
      <c r="M53" s="29" t="s">
        <v>110</v>
      </c>
      <c r="N53" t="str">
        <f t="shared" si="4"/>
        <v>Banks,Insurance,Designated Non-Financial Businesses and Professions,Money Service Businesses/Pawnshops</v>
      </c>
      <c r="O53" s="30" t="s">
        <v>180</v>
      </c>
    </row>
    <row r="54" spans="1:15">
      <c r="A54" s="29">
        <v>2</v>
      </c>
      <c r="B54" s="29">
        <v>3</v>
      </c>
      <c r="C54" s="29">
        <v>4</v>
      </c>
      <c r="D54" s="29">
        <v>6</v>
      </c>
      <c r="E54" s="29"/>
      <c r="F54" s="29"/>
      <c r="G54" t="str">
        <f t="shared" si="0"/>
        <v>Banks</v>
      </c>
      <c r="H54" t="str">
        <f t="shared" si="1"/>
        <v>Insurance</v>
      </c>
      <c r="I54" t="str">
        <f t="shared" si="1"/>
        <v>Designated Non-Financial Businesses and Professions</v>
      </c>
      <c r="J54" t="str">
        <f t="shared" si="1"/>
        <v>Casinos</v>
      </c>
      <c r="M54" s="29" t="s">
        <v>111</v>
      </c>
      <c r="N54" t="str">
        <f t="shared" si="4"/>
        <v>Banks,Insurance,Designated Non-Financial Businesses and Professions,Casinos</v>
      </c>
      <c r="O54" s="30" t="s">
        <v>181</v>
      </c>
    </row>
    <row r="55" spans="1:15">
      <c r="A55" s="29">
        <v>2</v>
      </c>
      <c r="B55" s="29">
        <v>3</v>
      </c>
      <c r="C55" s="29">
        <v>5</v>
      </c>
      <c r="D55" s="29">
        <v>6</v>
      </c>
      <c r="E55" s="29"/>
      <c r="F55" s="29"/>
      <c r="G55" t="str">
        <f t="shared" si="0"/>
        <v>Banks</v>
      </c>
      <c r="H55" t="str">
        <f t="shared" si="1"/>
        <v>Insurance</v>
      </c>
      <c r="I55" t="str">
        <f t="shared" si="1"/>
        <v>Money Service Businesses/Pawnshops</v>
      </c>
      <c r="J55" t="str">
        <f t="shared" si="1"/>
        <v>Casinos</v>
      </c>
      <c r="M55" s="29" t="s">
        <v>112</v>
      </c>
      <c r="N55" t="str">
        <f t="shared" si="4"/>
        <v>Banks,Insurance,Money Service Businesses/Pawnshops,Casinos</v>
      </c>
      <c r="O55" s="30" t="s">
        <v>182</v>
      </c>
    </row>
    <row r="56" spans="1:15">
      <c r="A56" s="29">
        <v>2</v>
      </c>
      <c r="B56" s="29">
        <v>4</v>
      </c>
      <c r="C56" s="29">
        <v>5</v>
      </c>
      <c r="D56" s="29">
        <v>6</v>
      </c>
      <c r="E56" s="29"/>
      <c r="F56" s="29"/>
      <c r="G56" t="str">
        <f t="shared" si="0"/>
        <v>Banks</v>
      </c>
      <c r="H56" t="str">
        <f t="shared" si="1"/>
        <v>Designated Non-Financial Businesses and Professions</v>
      </c>
      <c r="I56" t="str">
        <f t="shared" si="1"/>
        <v>Money Service Businesses/Pawnshops</v>
      </c>
      <c r="J56" t="str">
        <f t="shared" si="1"/>
        <v>Casinos</v>
      </c>
      <c r="M56" s="29" t="s">
        <v>113</v>
      </c>
      <c r="N56" t="str">
        <f t="shared" si="4"/>
        <v>Banks,Designated Non-Financial Businesses and Professions,Money Service Businesses/Pawnshops,Casinos</v>
      </c>
      <c r="O56" s="30" t="s">
        <v>183</v>
      </c>
    </row>
    <row r="57" spans="1:15">
      <c r="A57" s="29">
        <v>3</v>
      </c>
      <c r="B57" s="29">
        <v>4</v>
      </c>
      <c r="C57" s="29">
        <v>5</v>
      </c>
      <c r="D57" s="29">
        <v>6</v>
      </c>
      <c r="E57" s="29"/>
      <c r="F57" s="29"/>
      <c r="G57" t="str">
        <f t="shared" si="0"/>
        <v>Insurance</v>
      </c>
      <c r="H57" t="str">
        <f t="shared" si="1"/>
        <v>Designated Non-Financial Businesses and Professions</v>
      </c>
      <c r="I57" t="str">
        <f t="shared" si="1"/>
        <v>Money Service Businesses/Pawnshops</v>
      </c>
      <c r="J57" t="str">
        <f t="shared" si="1"/>
        <v>Casinos</v>
      </c>
      <c r="M57" s="29" t="s">
        <v>114</v>
      </c>
      <c r="N57" t="str">
        <f t="shared" si="4"/>
        <v>Insurance,Designated Non-Financial Businesses and Professions,Money Service Businesses/Pawnshops,Casinos</v>
      </c>
      <c r="O57" s="30" t="s">
        <v>184</v>
      </c>
    </row>
    <row r="58" spans="1:15">
      <c r="A58" s="29">
        <v>1</v>
      </c>
      <c r="B58" s="29">
        <v>2</v>
      </c>
      <c r="C58" s="29">
        <v>3</v>
      </c>
      <c r="D58" s="29">
        <v>4</v>
      </c>
      <c r="E58" s="29">
        <v>5</v>
      </c>
      <c r="F58" s="29"/>
      <c r="G58" t="str">
        <f t="shared" si="0"/>
        <v>Securities and Exchange Commission</v>
      </c>
      <c r="H58" t="str">
        <f t="shared" si="1"/>
        <v>Banks</v>
      </c>
      <c r="I58" t="str">
        <f t="shared" si="1"/>
        <v>Insurance</v>
      </c>
      <c r="J58" t="str">
        <f t="shared" si="1"/>
        <v>Designated Non-Financial Businesses and Professions</v>
      </c>
      <c r="K58" t="str">
        <f t="shared" si="1"/>
        <v>Money Service Businesses/Pawnshops</v>
      </c>
      <c r="M58" s="29" t="s">
        <v>115</v>
      </c>
      <c r="N58" t="str">
        <f>CONCATENATE(G58,",",H58,",",I58,",",J58,",",K58)</f>
        <v>Securities and Exchange Commission,Banks,Insurance,Designated Non-Financial Businesses and Professions,Money Service Businesses/Pawnshops</v>
      </c>
      <c r="O58" s="30" t="s">
        <v>123</v>
      </c>
    </row>
    <row r="59" spans="1:15">
      <c r="A59" s="29">
        <v>1</v>
      </c>
      <c r="B59" s="29">
        <v>2</v>
      </c>
      <c r="C59" s="29">
        <v>3</v>
      </c>
      <c r="D59" s="29">
        <v>4</v>
      </c>
      <c r="E59" s="29">
        <v>6</v>
      </c>
      <c r="F59" s="29"/>
      <c r="G59" t="str">
        <f t="shared" si="0"/>
        <v>Securities and Exchange Commission</v>
      </c>
      <c r="H59" t="str">
        <f t="shared" si="1"/>
        <v>Banks</v>
      </c>
      <c r="I59" t="str">
        <f t="shared" si="1"/>
        <v>Insurance</v>
      </c>
      <c r="J59" t="str">
        <f t="shared" si="1"/>
        <v>Designated Non-Financial Businesses and Professions</v>
      </c>
      <c r="K59" t="str">
        <f t="shared" si="1"/>
        <v>Casinos</v>
      </c>
      <c r="M59" s="29" t="s">
        <v>116</v>
      </c>
      <c r="N59" t="str">
        <f t="shared" ref="N59:N63" si="5">CONCATENATE(G59,",",H59,",",I59,",",J59,",",K59)</f>
        <v>Securities and Exchange Commission,Banks,Insurance,Designated Non-Financial Businesses and Professions,Casinos</v>
      </c>
      <c r="O59" s="30" t="s">
        <v>124</v>
      </c>
    </row>
    <row r="60" spans="1:15">
      <c r="A60" s="29">
        <v>1</v>
      </c>
      <c r="B60" s="29">
        <v>2</v>
      </c>
      <c r="C60" s="29">
        <v>3</v>
      </c>
      <c r="D60" s="29">
        <v>5</v>
      </c>
      <c r="E60" s="29">
        <v>6</v>
      </c>
      <c r="F60" s="29"/>
      <c r="G60" t="str">
        <f t="shared" si="0"/>
        <v>Securities and Exchange Commission</v>
      </c>
      <c r="H60" t="str">
        <f t="shared" si="1"/>
        <v>Banks</v>
      </c>
      <c r="I60" t="str">
        <f t="shared" si="1"/>
        <v>Insurance</v>
      </c>
      <c r="J60" t="str">
        <f t="shared" si="1"/>
        <v>Money Service Businesses/Pawnshops</v>
      </c>
      <c r="K60" t="str">
        <f t="shared" si="1"/>
        <v>Casinos</v>
      </c>
      <c r="M60" s="29" t="s">
        <v>117</v>
      </c>
      <c r="N60" t="str">
        <f t="shared" si="5"/>
        <v>Securities and Exchange Commission,Banks,Insurance,Money Service Businesses/Pawnshops,Casinos</v>
      </c>
      <c r="O60" s="30" t="s">
        <v>125</v>
      </c>
    </row>
    <row r="61" spans="1:15">
      <c r="A61" s="29">
        <v>1</v>
      </c>
      <c r="B61" s="29">
        <v>2</v>
      </c>
      <c r="C61" s="29">
        <v>4</v>
      </c>
      <c r="D61" s="29">
        <v>5</v>
      </c>
      <c r="E61" s="29">
        <v>6</v>
      </c>
      <c r="F61" s="29"/>
      <c r="G61" t="str">
        <f t="shared" si="0"/>
        <v>Securities and Exchange Commission</v>
      </c>
      <c r="H61" t="str">
        <f t="shared" si="1"/>
        <v>Banks</v>
      </c>
      <c r="I61" t="str">
        <f t="shared" si="1"/>
        <v>Designated Non-Financial Businesses and Professions</v>
      </c>
      <c r="J61" t="str">
        <f t="shared" si="1"/>
        <v>Money Service Businesses/Pawnshops</v>
      </c>
      <c r="K61" t="str">
        <f t="shared" si="1"/>
        <v>Casinos</v>
      </c>
      <c r="M61" s="29" t="s">
        <v>118</v>
      </c>
      <c r="N61" t="str">
        <f t="shared" si="5"/>
        <v>Securities and Exchange Commission,Banks,Designated Non-Financial Businesses and Professions,Money Service Businesses/Pawnshops,Casinos</v>
      </c>
      <c r="O61" s="30" t="s">
        <v>126</v>
      </c>
    </row>
    <row r="62" spans="1:15">
      <c r="A62" s="29">
        <v>1</v>
      </c>
      <c r="B62" s="29">
        <v>3</v>
      </c>
      <c r="C62" s="29">
        <v>4</v>
      </c>
      <c r="D62" s="29">
        <v>5</v>
      </c>
      <c r="E62" s="29">
        <v>6</v>
      </c>
      <c r="F62" s="29"/>
      <c r="G62" t="str">
        <f t="shared" si="0"/>
        <v>Securities and Exchange Commission</v>
      </c>
      <c r="H62" t="str">
        <f t="shared" si="1"/>
        <v>Insurance</v>
      </c>
      <c r="I62" t="str">
        <f t="shared" si="1"/>
        <v>Designated Non-Financial Businesses and Professions</v>
      </c>
      <c r="J62" t="str">
        <f t="shared" si="1"/>
        <v>Money Service Businesses/Pawnshops</v>
      </c>
      <c r="K62" t="str">
        <f t="shared" si="1"/>
        <v>Casinos</v>
      </c>
      <c r="M62" s="29" t="s">
        <v>119</v>
      </c>
      <c r="N62" t="str">
        <f t="shared" si="5"/>
        <v>Securities and Exchange Commission,Insurance,Designated Non-Financial Businesses and Professions,Money Service Businesses/Pawnshops,Casinos</v>
      </c>
      <c r="O62" s="30" t="s">
        <v>127</v>
      </c>
    </row>
    <row r="63" spans="1:15">
      <c r="A63" s="29">
        <v>2</v>
      </c>
      <c r="B63" s="29">
        <v>3</v>
      </c>
      <c r="C63" s="29">
        <v>4</v>
      </c>
      <c r="D63" s="29">
        <v>5</v>
      </c>
      <c r="E63" s="29">
        <v>6</v>
      </c>
      <c r="F63" s="29"/>
      <c r="G63" t="str">
        <f t="shared" si="0"/>
        <v>Banks</v>
      </c>
      <c r="H63" t="str">
        <f t="shared" si="1"/>
        <v>Insurance</v>
      </c>
      <c r="I63" t="str">
        <f t="shared" si="1"/>
        <v>Designated Non-Financial Businesses and Professions</v>
      </c>
      <c r="J63" t="str">
        <f t="shared" si="1"/>
        <v>Money Service Businesses/Pawnshops</v>
      </c>
      <c r="K63" t="str">
        <f t="shared" si="1"/>
        <v>Casinos</v>
      </c>
      <c r="M63" s="29" t="s">
        <v>120</v>
      </c>
      <c r="N63" t="str">
        <f t="shared" si="5"/>
        <v>Banks,Insurance,Designated Non-Financial Businesses and Professions,Money Service Businesses/Pawnshops,Casinos</v>
      </c>
      <c r="O63" s="30" t="s">
        <v>122</v>
      </c>
    </row>
    <row r="64" spans="1:15">
      <c r="A64" s="29">
        <v>1</v>
      </c>
      <c r="B64" s="29">
        <v>2</v>
      </c>
      <c r="C64" s="29">
        <v>3</v>
      </c>
      <c r="D64" s="29">
        <v>4</v>
      </c>
      <c r="E64" s="29">
        <v>5</v>
      </c>
      <c r="F64" s="29">
        <v>6</v>
      </c>
      <c r="G64" t="str">
        <f t="shared" si="0"/>
        <v>Securities and Exchange Commission</v>
      </c>
      <c r="H64" t="str">
        <f t="shared" si="1"/>
        <v>Banks</v>
      </c>
      <c r="I64" t="str">
        <f t="shared" si="1"/>
        <v>Insurance</v>
      </c>
      <c r="J64" t="str">
        <f t="shared" si="1"/>
        <v>Designated Non-Financial Businesses and Professions</v>
      </c>
      <c r="K64" t="str">
        <f t="shared" si="1"/>
        <v>Money Service Businesses/Pawnshops</v>
      </c>
      <c r="L64" t="str">
        <f t="shared" si="1"/>
        <v>Casinos</v>
      </c>
      <c r="M64" s="29" t="s">
        <v>121</v>
      </c>
      <c r="N64" t="str">
        <f>CONCATENATE(G64,",",H64,",",I64,",",J64,",",K64,",",L64)</f>
        <v>Securities and Exchange Commission,Banks,Insurance,Designated Non-Financial Businesses and Professions,Money Service Businesses/Pawnshops,Casinos</v>
      </c>
      <c r="O64" s="30" t="s">
        <v>128</v>
      </c>
    </row>
  </sheetData>
  <autoFilter ref="A1:O64" xr:uid="{C0C7CA7C-52C9-4386-AB62-723646EB3FE7}"/>
  <phoneticPr fontId="4"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D7D69-186E-4CA9-8BE8-C3BD7F0FD2E3}">
  <dimension ref="A1:E83"/>
  <sheetViews>
    <sheetView workbookViewId="0">
      <selection activeCell="E4" sqref="E4"/>
    </sheetView>
  </sheetViews>
  <sheetFormatPr defaultRowHeight="15"/>
  <cols>
    <col min="3" max="3" width="10.28515625" bestFit="1" customWidth="1"/>
  </cols>
  <sheetData>
    <row r="1" spans="1:5">
      <c r="A1" t="s">
        <v>21</v>
      </c>
      <c r="B1" t="s">
        <v>20</v>
      </c>
      <c r="C1" t="s">
        <v>22</v>
      </c>
      <c r="D1" t="s">
        <v>0</v>
      </c>
      <c r="E1" t="s">
        <v>56</v>
      </c>
    </row>
    <row r="2" spans="1:5">
      <c r="A2">
        <v>1</v>
      </c>
      <c r="B2">
        <v>1</v>
      </c>
      <c r="C2" s="1">
        <v>2001</v>
      </c>
      <c r="D2" t="s">
        <v>24</v>
      </c>
      <c r="E2" t="s">
        <v>200</v>
      </c>
    </row>
    <row r="3" spans="1:5">
      <c r="A3">
        <v>2</v>
      </c>
      <c r="B3">
        <v>2</v>
      </c>
      <c r="C3" s="1">
        <f>+C2-1</f>
        <v>2000</v>
      </c>
      <c r="D3" t="s">
        <v>16</v>
      </c>
      <c r="E3" t="s">
        <v>201</v>
      </c>
    </row>
    <row r="4" spans="1:5">
      <c r="A4">
        <v>3</v>
      </c>
      <c r="B4">
        <v>3</v>
      </c>
      <c r="C4" s="1">
        <f>+C3-1</f>
        <v>1999</v>
      </c>
      <c r="D4" t="s">
        <v>23</v>
      </c>
    </row>
    <row r="5" spans="1:5">
      <c r="A5">
        <v>4</v>
      </c>
      <c r="B5">
        <v>4</v>
      </c>
      <c r="C5" s="1">
        <f t="shared" ref="C5:C68" si="0">+C4-1</f>
        <v>1998</v>
      </c>
      <c r="D5" t="s">
        <v>25</v>
      </c>
    </row>
    <row r="6" spans="1:5">
      <c r="A6">
        <v>5</v>
      </c>
      <c r="B6">
        <v>5</v>
      </c>
      <c r="C6" s="1">
        <f t="shared" si="0"/>
        <v>1997</v>
      </c>
    </row>
    <row r="7" spans="1:5">
      <c r="A7">
        <v>6</v>
      </c>
      <c r="B7">
        <v>6</v>
      </c>
      <c r="C7" s="1">
        <f t="shared" si="0"/>
        <v>1996</v>
      </c>
    </row>
    <row r="8" spans="1:5">
      <c r="A8">
        <v>7</v>
      </c>
      <c r="B8">
        <v>7</v>
      </c>
      <c r="C8" s="1">
        <f t="shared" si="0"/>
        <v>1995</v>
      </c>
    </row>
    <row r="9" spans="1:5">
      <c r="A9">
        <v>8</v>
      </c>
      <c r="B9">
        <v>8</v>
      </c>
      <c r="C9" s="1">
        <f t="shared" si="0"/>
        <v>1994</v>
      </c>
    </row>
    <row r="10" spans="1:5">
      <c r="A10">
        <v>9</v>
      </c>
      <c r="B10">
        <v>9</v>
      </c>
      <c r="C10" s="1">
        <f t="shared" si="0"/>
        <v>1993</v>
      </c>
    </row>
    <row r="11" spans="1:5">
      <c r="A11">
        <v>10</v>
      </c>
      <c r="B11">
        <v>10</v>
      </c>
      <c r="C11" s="1">
        <f t="shared" si="0"/>
        <v>1992</v>
      </c>
    </row>
    <row r="12" spans="1:5">
      <c r="A12">
        <v>11</v>
      </c>
      <c r="B12">
        <v>11</v>
      </c>
      <c r="C12" s="1">
        <f t="shared" si="0"/>
        <v>1991</v>
      </c>
    </row>
    <row r="13" spans="1:5">
      <c r="A13">
        <v>12</v>
      </c>
      <c r="B13">
        <v>12</v>
      </c>
      <c r="C13" s="1">
        <f t="shared" si="0"/>
        <v>1990</v>
      </c>
    </row>
    <row r="14" spans="1:5">
      <c r="B14">
        <v>13</v>
      </c>
      <c r="C14" s="1">
        <f t="shared" si="0"/>
        <v>1989</v>
      </c>
    </row>
    <row r="15" spans="1:5">
      <c r="B15">
        <v>14</v>
      </c>
      <c r="C15" s="1">
        <f t="shared" si="0"/>
        <v>1988</v>
      </c>
    </row>
    <row r="16" spans="1:5">
      <c r="B16">
        <v>15</v>
      </c>
      <c r="C16" s="1">
        <f t="shared" si="0"/>
        <v>1987</v>
      </c>
    </row>
    <row r="17" spans="2:3">
      <c r="B17">
        <v>16</v>
      </c>
      <c r="C17" s="1">
        <f t="shared" si="0"/>
        <v>1986</v>
      </c>
    </row>
    <row r="18" spans="2:3">
      <c r="B18">
        <v>17</v>
      </c>
      <c r="C18" s="1">
        <f t="shared" si="0"/>
        <v>1985</v>
      </c>
    </row>
    <row r="19" spans="2:3">
      <c r="B19">
        <v>18</v>
      </c>
      <c r="C19" s="1">
        <f t="shared" si="0"/>
        <v>1984</v>
      </c>
    </row>
    <row r="20" spans="2:3">
      <c r="B20">
        <v>19</v>
      </c>
      <c r="C20" s="1">
        <f t="shared" si="0"/>
        <v>1983</v>
      </c>
    </row>
    <row r="21" spans="2:3">
      <c r="B21">
        <v>20</v>
      </c>
      <c r="C21" s="1">
        <f t="shared" si="0"/>
        <v>1982</v>
      </c>
    </row>
    <row r="22" spans="2:3">
      <c r="B22">
        <v>21</v>
      </c>
      <c r="C22" s="1">
        <f t="shared" si="0"/>
        <v>1981</v>
      </c>
    </row>
    <row r="23" spans="2:3">
      <c r="B23">
        <v>22</v>
      </c>
      <c r="C23" s="1">
        <f t="shared" si="0"/>
        <v>1980</v>
      </c>
    </row>
    <row r="24" spans="2:3">
      <c r="B24">
        <v>23</v>
      </c>
      <c r="C24" s="1">
        <f t="shared" si="0"/>
        <v>1979</v>
      </c>
    </row>
    <row r="25" spans="2:3">
      <c r="B25">
        <v>24</v>
      </c>
      <c r="C25" s="1">
        <f t="shared" si="0"/>
        <v>1978</v>
      </c>
    </row>
    <row r="26" spans="2:3">
      <c r="B26">
        <v>25</v>
      </c>
      <c r="C26" s="1">
        <f t="shared" si="0"/>
        <v>1977</v>
      </c>
    </row>
    <row r="27" spans="2:3">
      <c r="B27">
        <v>26</v>
      </c>
      <c r="C27" s="1">
        <f t="shared" si="0"/>
        <v>1976</v>
      </c>
    </row>
    <row r="28" spans="2:3">
      <c r="B28">
        <v>27</v>
      </c>
      <c r="C28" s="1">
        <f t="shared" si="0"/>
        <v>1975</v>
      </c>
    </row>
    <row r="29" spans="2:3">
      <c r="B29">
        <v>28</v>
      </c>
      <c r="C29" s="1">
        <f t="shared" si="0"/>
        <v>1974</v>
      </c>
    </row>
    <row r="30" spans="2:3">
      <c r="B30">
        <v>29</v>
      </c>
      <c r="C30" s="1">
        <f t="shared" si="0"/>
        <v>1973</v>
      </c>
    </row>
    <row r="31" spans="2:3">
      <c r="B31">
        <v>30</v>
      </c>
      <c r="C31" s="1">
        <f t="shared" si="0"/>
        <v>1972</v>
      </c>
    </row>
    <row r="32" spans="2:3">
      <c r="B32">
        <v>31</v>
      </c>
      <c r="C32" s="1">
        <f t="shared" si="0"/>
        <v>1971</v>
      </c>
    </row>
    <row r="33" spans="3:3">
      <c r="C33" s="1">
        <f t="shared" si="0"/>
        <v>1970</v>
      </c>
    </row>
    <row r="34" spans="3:3">
      <c r="C34" s="1">
        <f t="shared" si="0"/>
        <v>1969</v>
      </c>
    </row>
    <row r="35" spans="3:3">
      <c r="C35" s="1">
        <f t="shared" si="0"/>
        <v>1968</v>
      </c>
    </row>
    <row r="36" spans="3:3">
      <c r="C36" s="1">
        <f t="shared" si="0"/>
        <v>1967</v>
      </c>
    </row>
    <row r="37" spans="3:3">
      <c r="C37" s="1">
        <f t="shared" si="0"/>
        <v>1966</v>
      </c>
    </row>
    <row r="38" spans="3:3">
      <c r="C38" s="1">
        <f t="shared" si="0"/>
        <v>1965</v>
      </c>
    </row>
    <row r="39" spans="3:3">
      <c r="C39" s="1">
        <f t="shared" si="0"/>
        <v>1964</v>
      </c>
    </row>
    <row r="40" spans="3:3">
      <c r="C40" s="1">
        <f t="shared" si="0"/>
        <v>1963</v>
      </c>
    </row>
    <row r="41" spans="3:3">
      <c r="C41" s="1">
        <f t="shared" si="0"/>
        <v>1962</v>
      </c>
    </row>
    <row r="42" spans="3:3">
      <c r="C42" s="1">
        <f t="shared" si="0"/>
        <v>1961</v>
      </c>
    </row>
    <row r="43" spans="3:3">
      <c r="C43" s="1">
        <f t="shared" si="0"/>
        <v>1960</v>
      </c>
    </row>
    <row r="44" spans="3:3">
      <c r="C44" s="1">
        <f t="shared" si="0"/>
        <v>1959</v>
      </c>
    </row>
    <row r="45" spans="3:3">
      <c r="C45" s="1">
        <f t="shared" si="0"/>
        <v>1958</v>
      </c>
    </row>
    <row r="46" spans="3:3">
      <c r="C46" s="1">
        <f t="shared" si="0"/>
        <v>1957</v>
      </c>
    </row>
    <row r="47" spans="3:3">
      <c r="C47" s="1">
        <f t="shared" si="0"/>
        <v>1956</v>
      </c>
    </row>
    <row r="48" spans="3:3">
      <c r="C48" s="1">
        <f t="shared" si="0"/>
        <v>1955</v>
      </c>
    </row>
    <row r="49" spans="3:3">
      <c r="C49" s="1">
        <f t="shared" si="0"/>
        <v>1954</v>
      </c>
    </row>
    <row r="50" spans="3:3">
      <c r="C50" s="1">
        <f t="shared" si="0"/>
        <v>1953</v>
      </c>
    </row>
    <row r="51" spans="3:3">
      <c r="C51" s="1">
        <f t="shared" si="0"/>
        <v>1952</v>
      </c>
    </row>
    <row r="52" spans="3:3">
      <c r="C52" s="1">
        <f t="shared" si="0"/>
        <v>1951</v>
      </c>
    </row>
    <row r="53" spans="3:3">
      <c r="C53" s="1">
        <f t="shared" si="0"/>
        <v>1950</v>
      </c>
    </row>
    <row r="54" spans="3:3">
      <c r="C54" s="1">
        <f t="shared" si="0"/>
        <v>1949</v>
      </c>
    </row>
    <row r="55" spans="3:3">
      <c r="C55" s="1">
        <f t="shared" si="0"/>
        <v>1948</v>
      </c>
    </row>
    <row r="56" spans="3:3">
      <c r="C56" s="1">
        <f t="shared" si="0"/>
        <v>1947</v>
      </c>
    </row>
    <row r="57" spans="3:3">
      <c r="C57" s="1">
        <f t="shared" si="0"/>
        <v>1946</v>
      </c>
    </row>
    <row r="58" spans="3:3">
      <c r="C58" s="1">
        <f t="shared" si="0"/>
        <v>1945</v>
      </c>
    </row>
    <row r="59" spans="3:3">
      <c r="C59" s="1">
        <f t="shared" si="0"/>
        <v>1944</v>
      </c>
    </row>
    <row r="60" spans="3:3">
      <c r="C60" s="1">
        <f t="shared" si="0"/>
        <v>1943</v>
      </c>
    </row>
    <row r="61" spans="3:3">
      <c r="C61" s="1">
        <f t="shared" si="0"/>
        <v>1942</v>
      </c>
    </row>
    <row r="62" spans="3:3">
      <c r="C62" s="1">
        <f t="shared" si="0"/>
        <v>1941</v>
      </c>
    </row>
    <row r="63" spans="3:3">
      <c r="C63" s="1">
        <f t="shared" si="0"/>
        <v>1940</v>
      </c>
    </row>
    <row r="64" spans="3:3">
      <c r="C64" s="1">
        <f t="shared" si="0"/>
        <v>1939</v>
      </c>
    </row>
    <row r="65" spans="3:3">
      <c r="C65" s="1">
        <f t="shared" si="0"/>
        <v>1938</v>
      </c>
    </row>
    <row r="66" spans="3:3">
      <c r="C66" s="1">
        <f t="shared" si="0"/>
        <v>1937</v>
      </c>
    </row>
    <row r="67" spans="3:3">
      <c r="C67" s="1">
        <f t="shared" si="0"/>
        <v>1936</v>
      </c>
    </row>
    <row r="68" spans="3:3">
      <c r="C68" s="1">
        <f t="shared" si="0"/>
        <v>1935</v>
      </c>
    </row>
    <row r="69" spans="3:3">
      <c r="C69" s="1">
        <f t="shared" ref="C69:C83" si="1">+C68-1</f>
        <v>1934</v>
      </c>
    </row>
    <row r="70" spans="3:3">
      <c r="C70" s="1">
        <f t="shared" si="1"/>
        <v>1933</v>
      </c>
    </row>
    <row r="71" spans="3:3">
      <c r="C71" s="1">
        <f t="shared" si="1"/>
        <v>1932</v>
      </c>
    </row>
    <row r="72" spans="3:3">
      <c r="C72" s="1">
        <f t="shared" si="1"/>
        <v>1931</v>
      </c>
    </row>
    <row r="73" spans="3:3">
      <c r="C73" s="1">
        <f t="shared" si="1"/>
        <v>1930</v>
      </c>
    </row>
    <row r="74" spans="3:3">
      <c r="C74" s="1">
        <f t="shared" si="1"/>
        <v>1929</v>
      </c>
    </row>
    <row r="75" spans="3:3">
      <c r="C75" s="1">
        <f t="shared" si="1"/>
        <v>1928</v>
      </c>
    </row>
    <row r="76" spans="3:3">
      <c r="C76" s="1">
        <f t="shared" si="1"/>
        <v>1927</v>
      </c>
    </row>
    <row r="77" spans="3:3">
      <c r="C77" s="1">
        <f t="shared" si="1"/>
        <v>1926</v>
      </c>
    </row>
    <row r="78" spans="3:3">
      <c r="C78" s="1">
        <f t="shared" si="1"/>
        <v>1925</v>
      </c>
    </row>
    <row r="79" spans="3:3">
      <c r="C79" s="1">
        <f t="shared" si="1"/>
        <v>1924</v>
      </c>
    </row>
    <row r="80" spans="3:3">
      <c r="C80" s="1">
        <f t="shared" si="1"/>
        <v>1923</v>
      </c>
    </row>
    <row r="81" spans="3:3">
      <c r="C81" s="1">
        <f t="shared" si="1"/>
        <v>1922</v>
      </c>
    </row>
    <row r="82" spans="3:3">
      <c r="C82" s="1">
        <f t="shared" si="1"/>
        <v>1921</v>
      </c>
    </row>
    <row r="83" spans="3:3">
      <c r="C83" s="1">
        <f t="shared" si="1"/>
        <v>1920</v>
      </c>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Data</vt:lpstr>
      <vt:lpstr>Modules</vt:lpstr>
      <vt:lpstr>Lists for data input</vt:lpstr>
      <vt:lpstr>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2022-04-20T13:19:48Z</dcterms:modified>
</cp:coreProperties>
</file>